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sistencia Multilingua\UNIDAD DE EXÁMENES\EXÁMENES 2019\POSGRADO 2019\01-ABRIL-2019\"/>
    </mc:Choice>
  </mc:AlternateContent>
  <bookViews>
    <workbookView xWindow="240" yWindow="225" windowWidth="18735" windowHeight="10755" tabRatio="853" firstSheet="1" activeTab="1"/>
  </bookViews>
  <sheets>
    <sheet name="Datos" sheetId="1" state="hidden" r:id="rId1"/>
    <sheet name="Resultados" sheetId="3" r:id="rId2"/>
  </sheets>
  <calcPr calcId="152511"/>
</workbook>
</file>

<file path=xl/calcChain.xml><?xml version="1.0" encoding="utf-8"?>
<calcChain xmlns="http://schemas.openxmlformats.org/spreadsheetml/2006/main">
  <c r="D67" i="1" l="1"/>
  <c r="D66" i="1"/>
  <c r="D65" i="1"/>
  <c r="D64" i="1"/>
  <c r="D63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B17" i="3" l="1"/>
  <c r="B15" i="3"/>
  <c r="B13" i="3"/>
  <c r="B11" i="3"/>
  <c r="B9" i="3"/>
  <c r="B7" i="3"/>
  <c r="B5" i="3"/>
</calcChain>
</file>

<file path=xl/sharedStrings.xml><?xml version="1.0" encoding="utf-8"?>
<sst xmlns="http://schemas.openxmlformats.org/spreadsheetml/2006/main" count="379" uniqueCount="24">
  <si>
    <t>Cédula</t>
  </si>
  <si>
    <t>Aciertos</t>
  </si>
  <si>
    <t>Porcentaje</t>
  </si>
  <si>
    <t>Calificación</t>
  </si>
  <si>
    <t>Idioma</t>
  </si>
  <si>
    <t>Inglés</t>
  </si>
  <si>
    <t xml:space="preserve">Porcentaje </t>
  </si>
  <si>
    <t>ESCUELA DE IDIOMAS
SISTEMA DE GESTIÓN DE LA CALIDAD
RESULTADO DE EXÁMENES</t>
  </si>
  <si>
    <t xml:space="preserve">Cedula </t>
  </si>
  <si>
    <t xml:space="preserve">Aciertos </t>
  </si>
  <si>
    <t xml:space="preserve">Competencia </t>
  </si>
  <si>
    <t>Tipo de examen</t>
  </si>
  <si>
    <t xml:space="preserve">Tipo de examen </t>
  </si>
  <si>
    <t>Posgrado</t>
  </si>
  <si>
    <t>Lectora</t>
  </si>
  <si>
    <t xml:space="preserve">Acuerdo Académico </t>
  </si>
  <si>
    <t>Portugués</t>
  </si>
  <si>
    <t>Aprobó</t>
  </si>
  <si>
    <t>Reprobó</t>
  </si>
  <si>
    <t>Auditiva</t>
  </si>
  <si>
    <t>NA</t>
  </si>
  <si>
    <t>Ausente</t>
  </si>
  <si>
    <t>334-407</t>
  </si>
  <si>
    <t xml:space="preserve">Comunicativa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</si>
</sst>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8" fillId="0" borderId="10" xfId="0" applyFont="1" applyBorder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 vertical="center"/>
    </xf>
    <xf numFmtId="0" fontId="20" fillId="33" borderId="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558403</xdr:colOff>
      <xdr:row>0</xdr:row>
      <xdr:rowOff>53578</xdr:rowOff>
    </xdr:from>
    <xdr:to>
      <xdr:col>0</xdr:col>
      <xdr:colOff>1103064</xdr:colOff>
      <xdr:row>0</xdr:row>
      <xdr:rowOff>765828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8403" y="53578"/>
          <a:ext cx="544661" cy="712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4"/>
  <sheetViews>
    <sheetView workbookViewId="0">
      <pane ySplit="1" topLeftCell="A2" activePane="bottomLeft" state="frozen"/>
      <selection pane="bottomLeft" activeCell="I1" sqref="I1"/>
    </sheetView>
  </sheetViews>
  <sheetFormatPr baseColWidth="10" defaultRowHeight="15" x14ac:dyDescent="0.25"/>
  <cols>
    <col min="1" max="1" width="11" style="8" bestFit="1" customWidth="1"/>
    <col min="2" max="2" width="19.140625" style="9" bestFit="1" customWidth="1"/>
    <col min="3" max="3" width="8.28515625" style="9" bestFit="1" customWidth="1"/>
    <col min="4" max="4" width="10.5703125" style="9" bestFit="1" customWidth="1"/>
    <col min="5" max="5" width="11.140625" style="10" bestFit="1" customWidth="1"/>
    <col min="6" max="6" width="10" style="10" bestFit="1" customWidth="1"/>
    <col min="7" max="7" width="13.140625" style="11" bestFit="1" customWidth="1"/>
    <col min="8" max="8" width="15.140625" style="11" bestFit="1" customWidth="1"/>
  </cols>
  <sheetData>
    <row r="1" spans="1:8" x14ac:dyDescent="0.25">
      <c r="A1" s="6" t="s">
        <v>0</v>
      </c>
      <c r="B1" s="6" t="s">
        <v>15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10</v>
      </c>
      <c r="H1" s="6" t="s">
        <v>11</v>
      </c>
    </row>
    <row r="2" spans="1:8" x14ac:dyDescent="0.25">
      <c r="A2" s="18">
        <v>1020789459</v>
      </c>
      <c r="B2" s="18">
        <v>493</v>
      </c>
      <c r="C2" s="18">
        <v>19</v>
      </c>
      <c r="D2" s="13">
        <f>C2*100/20</f>
        <v>95</v>
      </c>
      <c r="E2" s="13" t="s">
        <v>17</v>
      </c>
      <c r="F2" s="12" t="s">
        <v>5</v>
      </c>
      <c r="G2" s="7" t="s">
        <v>14</v>
      </c>
      <c r="H2" s="7" t="s">
        <v>13</v>
      </c>
    </row>
    <row r="3" spans="1:8" x14ac:dyDescent="0.25">
      <c r="A3" s="18">
        <v>1128269417</v>
      </c>
      <c r="B3" s="18">
        <v>493</v>
      </c>
      <c r="C3" s="18">
        <v>12</v>
      </c>
      <c r="D3" s="13">
        <f t="shared" ref="D3:D38" si="0">C3*100/20</f>
        <v>60</v>
      </c>
      <c r="E3" s="13" t="s">
        <v>17</v>
      </c>
      <c r="F3" s="12" t="s">
        <v>5</v>
      </c>
      <c r="G3" s="7" t="s">
        <v>14</v>
      </c>
      <c r="H3" s="7" t="s">
        <v>13</v>
      </c>
    </row>
    <row r="4" spans="1:8" x14ac:dyDescent="0.25">
      <c r="A4" s="18">
        <v>8101067</v>
      </c>
      <c r="B4" s="18">
        <v>493</v>
      </c>
      <c r="C4" s="18">
        <v>16</v>
      </c>
      <c r="D4" s="13">
        <f t="shared" si="0"/>
        <v>80</v>
      </c>
      <c r="E4" s="13" t="s">
        <v>17</v>
      </c>
      <c r="F4" s="12" t="s">
        <v>5</v>
      </c>
      <c r="G4" s="7" t="s">
        <v>14</v>
      </c>
      <c r="H4" s="7" t="s">
        <v>13</v>
      </c>
    </row>
    <row r="5" spans="1:8" x14ac:dyDescent="0.25">
      <c r="A5" s="18">
        <v>27435031</v>
      </c>
      <c r="B5" s="18">
        <v>493</v>
      </c>
      <c r="C5" s="18">
        <v>5</v>
      </c>
      <c r="D5" s="13">
        <f t="shared" si="0"/>
        <v>25</v>
      </c>
      <c r="E5" s="13" t="s">
        <v>18</v>
      </c>
      <c r="F5" s="12" t="s">
        <v>5</v>
      </c>
      <c r="G5" s="7" t="s">
        <v>14</v>
      </c>
      <c r="H5" s="7" t="s">
        <v>13</v>
      </c>
    </row>
    <row r="6" spans="1:8" x14ac:dyDescent="0.25">
      <c r="A6" s="18">
        <v>43019219</v>
      </c>
      <c r="B6" s="18">
        <v>493</v>
      </c>
      <c r="C6" s="18">
        <v>16</v>
      </c>
      <c r="D6" s="13">
        <f t="shared" si="0"/>
        <v>80</v>
      </c>
      <c r="E6" s="13" t="s">
        <v>17</v>
      </c>
      <c r="F6" s="12" t="s">
        <v>5</v>
      </c>
      <c r="G6" s="7" t="s">
        <v>14</v>
      </c>
      <c r="H6" s="7" t="s">
        <v>13</v>
      </c>
    </row>
    <row r="7" spans="1:8" x14ac:dyDescent="0.25">
      <c r="A7" s="18">
        <v>43867493</v>
      </c>
      <c r="B7" s="18">
        <v>493</v>
      </c>
      <c r="C7" s="18">
        <v>9</v>
      </c>
      <c r="D7" s="13">
        <f t="shared" si="0"/>
        <v>45</v>
      </c>
      <c r="E7" s="13" t="s">
        <v>18</v>
      </c>
      <c r="F7" s="12" t="s">
        <v>5</v>
      </c>
      <c r="G7" s="7" t="s">
        <v>14</v>
      </c>
      <c r="H7" s="7" t="s">
        <v>13</v>
      </c>
    </row>
    <row r="8" spans="1:8" x14ac:dyDescent="0.25">
      <c r="A8" s="18">
        <v>43979935</v>
      </c>
      <c r="B8" s="18">
        <v>493</v>
      </c>
      <c r="C8" s="18">
        <v>14</v>
      </c>
      <c r="D8" s="13">
        <f t="shared" si="0"/>
        <v>70</v>
      </c>
      <c r="E8" s="13" t="s">
        <v>17</v>
      </c>
      <c r="F8" s="12" t="s">
        <v>5</v>
      </c>
      <c r="G8" s="7" t="s">
        <v>14</v>
      </c>
      <c r="H8" s="7" t="s">
        <v>13</v>
      </c>
    </row>
    <row r="9" spans="1:8" x14ac:dyDescent="0.25">
      <c r="A9" s="18">
        <v>43997456</v>
      </c>
      <c r="B9" s="18">
        <v>493</v>
      </c>
      <c r="C9" s="18">
        <v>10</v>
      </c>
      <c r="D9" s="13">
        <f t="shared" si="0"/>
        <v>50</v>
      </c>
      <c r="E9" s="13" t="s">
        <v>18</v>
      </c>
      <c r="F9" s="12" t="s">
        <v>5</v>
      </c>
      <c r="G9" s="7" t="s">
        <v>14</v>
      </c>
      <c r="H9" s="7" t="s">
        <v>13</v>
      </c>
    </row>
    <row r="10" spans="1:8" x14ac:dyDescent="0.25">
      <c r="A10" s="18">
        <v>71274389</v>
      </c>
      <c r="B10" s="18">
        <v>493</v>
      </c>
      <c r="C10" s="18">
        <v>11</v>
      </c>
      <c r="D10" s="13">
        <f t="shared" si="0"/>
        <v>55</v>
      </c>
      <c r="E10" s="13" t="s">
        <v>18</v>
      </c>
      <c r="F10" s="12" t="s">
        <v>5</v>
      </c>
      <c r="G10" s="7" t="s">
        <v>14</v>
      </c>
      <c r="H10" s="7" t="s">
        <v>13</v>
      </c>
    </row>
    <row r="11" spans="1:8" x14ac:dyDescent="0.25">
      <c r="A11" s="18">
        <v>71274951</v>
      </c>
      <c r="B11" s="18">
        <v>493</v>
      </c>
      <c r="C11" s="18">
        <v>8</v>
      </c>
      <c r="D11" s="13">
        <f t="shared" si="0"/>
        <v>40</v>
      </c>
      <c r="E11" s="13" t="s">
        <v>18</v>
      </c>
      <c r="F11" s="12" t="s">
        <v>5</v>
      </c>
      <c r="G11" s="7" t="s">
        <v>14</v>
      </c>
      <c r="H11" s="7" t="s">
        <v>13</v>
      </c>
    </row>
    <row r="12" spans="1:8" x14ac:dyDescent="0.25">
      <c r="A12" s="18">
        <v>80762420</v>
      </c>
      <c r="B12" s="18">
        <v>493</v>
      </c>
      <c r="C12" s="18">
        <v>12</v>
      </c>
      <c r="D12" s="13">
        <f t="shared" si="0"/>
        <v>60</v>
      </c>
      <c r="E12" s="13" t="s">
        <v>17</v>
      </c>
      <c r="F12" s="12" t="s">
        <v>5</v>
      </c>
      <c r="G12" s="7" t="s">
        <v>14</v>
      </c>
      <c r="H12" s="7" t="s">
        <v>13</v>
      </c>
    </row>
    <row r="13" spans="1:8" x14ac:dyDescent="0.25">
      <c r="A13" s="18">
        <v>1010162963</v>
      </c>
      <c r="B13" s="18">
        <v>493</v>
      </c>
      <c r="C13" s="18">
        <v>17</v>
      </c>
      <c r="D13" s="13">
        <f t="shared" si="0"/>
        <v>85</v>
      </c>
      <c r="E13" s="13" t="s">
        <v>17</v>
      </c>
      <c r="F13" s="12" t="s">
        <v>5</v>
      </c>
      <c r="G13" s="7" t="s">
        <v>14</v>
      </c>
      <c r="H13" s="7" t="s">
        <v>13</v>
      </c>
    </row>
    <row r="14" spans="1:8" x14ac:dyDescent="0.25">
      <c r="A14" s="18">
        <v>1017126843</v>
      </c>
      <c r="B14" s="18">
        <v>493</v>
      </c>
      <c r="C14" s="18">
        <v>13</v>
      </c>
      <c r="D14" s="13">
        <f t="shared" si="0"/>
        <v>65</v>
      </c>
      <c r="E14" s="13" t="s">
        <v>17</v>
      </c>
      <c r="F14" s="12" t="s">
        <v>5</v>
      </c>
      <c r="G14" s="7" t="s">
        <v>14</v>
      </c>
      <c r="H14" s="7" t="s">
        <v>13</v>
      </c>
    </row>
    <row r="15" spans="1:8" x14ac:dyDescent="0.25">
      <c r="A15" s="18">
        <v>1017155076</v>
      </c>
      <c r="B15" s="18">
        <v>493</v>
      </c>
      <c r="C15" s="18">
        <v>13</v>
      </c>
      <c r="D15" s="13">
        <f t="shared" si="0"/>
        <v>65</v>
      </c>
      <c r="E15" s="13" t="s">
        <v>17</v>
      </c>
      <c r="F15" s="12" t="s">
        <v>5</v>
      </c>
      <c r="G15" s="7" t="s">
        <v>14</v>
      </c>
      <c r="H15" s="7" t="s">
        <v>13</v>
      </c>
    </row>
    <row r="16" spans="1:8" x14ac:dyDescent="0.25">
      <c r="A16" s="13">
        <v>1017192210</v>
      </c>
      <c r="B16" s="18">
        <v>493</v>
      </c>
      <c r="C16" s="18">
        <v>10</v>
      </c>
      <c r="D16" s="13">
        <f t="shared" si="0"/>
        <v>50</v>
      </c>
      <c r="E16" s="13" t="s">
        <v>18</v>
      </c>
      <c r="F16" s="12" t="s">
        <v>5</v>
      </c>
      <c r="G16" s="7" t="s">
        <v>14</v>
      </c>
      <c r="H16" s="7" t="s">
        <v>13</v>
      </c>
    </row>
    <row r="17" spans="1:8" x14ac:dyDescent="0.25">
      <c r="A17" s="18">
        <v>1017192245</v>
      </c>
      <c r="B17" s="18">
        <v>493</v>
      </c>
      <c r="C17" s="18">
        <v>14</v>
      </c>
      <c r="D17" s="13">
        <f t="shared" si="0"/>
        <v>70</v>
      </c>
      <c r="E17" s="13" t="s">
        <v>17</v>
      </c>
      <c r="F17" s="12" t="s">
        <v>5</v>
      </c>
      <c r="G17" s="7" t="s">
        <v>14</v>
      </c>
      <c r="H17" s="7" t="s">
        <v>13</v>
      </c>
    </row>
    <row r="18" spans="1:8" x14ac:dyDescent="0.25">
      <c r="A18" s="18">
        <v>1017195188</v>
      </c>
      <c r="B18" s="18">
        <v>493</v>
      </c>
      <c r="C18" s="18">
        <v>11</v>
      </c>
      <c r="D18" s="13">
        <f t="shared" si="0"/>
        <v>55</v>
      </c>
      <c r="E18" s="13" t="s">
        <v>18</v>
      </c>
      <c r="F18" s="12" t="s">
        <v>5</v>
      </c>
      <c r="G18" s="7" t="s">
        <v>14</v>
      </c>
      <c r="H18" s="7" t="s">
        <v>13</v>
      </c>
    </row>
    <row r="19" spans="1:8" x14ac:dyDescent="0.25">
      <c r="A19" s="18">
        <v>1017219954</v>
      </c>
      <c r="B19" s="18">
        <v>493</v>
      </c>
      <c r="C19" s="18">
        <v>9</v>
      </c>
      <c r="D19" s="13">
        <f t="shared" si="0"/>
        <v>45</v>
      </c>
      <c r="E19" s="13" t="s">
        <v>18</v>
      </c>
      <c r="F19" s="12" t="s">
        <v>5</v>
      </c>
      <c r="G19" s="7" t="s">
        <v>14</v>
      </c>
      <c r="H19" s="7" t="s">
        <v>13</v>
      </c>
    </row>
    <row r="20" spans="1:8" x14ac:dyDescent="0.25">
      <c r="A20" s="18">
        <v>1017225194</v>
      </c>
      <c r="B20" s="18">
        <v>493</v>
      </c>
      <c r="C20" s="18">
        <v>18</v>
      </c>
      <c r="D20" s="13">
        <f t="shared" si="0"/>
        <v>90</v>
      </c>
      <c r="E20" s="13" t="s">
        <v>17</v>
      </c>
      <c r="F20" s="12" t="s">
        <v>5</v>
      </c>
      <c r="G20" s="7" t="s">
        <v>14</v>
      </c>
      <c r="H20" s="7" t="s">
        <v>13</v>
      </c>
    </row>
    <row r="21" spans="1:8" x14ac:dyDescent="0.25">
      <c r="A21" s="18">
        <v>1020441652</v>
      </c>
      <c r="B21" s="18">
        <v>493</v>
      </c>
      <c r="C21" s="18">
        <v>13</v>
      </c>
      <c r="D21" s="13">
        <f t="shared" si="0"/>
        <v>65</v>
      </c>
      <c r="E21" s="13" t="s">
        <v>17</v>
      </c>
      <c r="F21" s="12" t="s">
        <v>5</v>
      </c>
      <c r="G21" s="7" t="s">
        <v>14</v>
      </c>
      <c r="H21" s="7" t="s">
        <v>13</v>
      </c>
    </row>
    <row r="22" spans="1:8" x14ac:dyDescent="0.25">
      <c r="A22" s="18">
        <v>1020473453</v>
      </c>
      <c r="B22" s="18">
        <v>493</v>
      </c>
      <c r="C22" s="18">
        <v>14</v>
      </c>
      <c r="D22" s="13">
        <f t="shared" si="0"/>
        <v>70</v>
      </c>
      <c r="E22" s="13" t="s">
        <v>17</v>
      </c>
      <c r="F22" s="12" t="s">
        <v>5</v>
      </c>
      <c r="G22" s="7" t="s">
        <v>14</v>
      </c>
      <c r="H22" s="7" t="s">
        <v>13</v>
      </c>
    </row>
    <row r="23" spans="1:8" x14ac:dyDescent="0.25">
      <c r="A23" s="18">
        <v>1022033725</v>
      </c>
      <c r="B23" s="18">
        <v>493</v>
      </c>
      <c r="C23" s="18">
        <v>12</v>
      </c>
      <c r="D23" s="13">
        <f t="shared" si="0"/>
        <v>60</v>
      </c>
      <c r="E23" s="13" t="s">
        <v>17</v>
      </c>
      <c r="F23" s="12" t="s">
        <v>5</v>
      </c>
      <c r="G23" s="7" t="s">
        <v>14</v>
      </c>
      <c r="H23" s="7" t="s">
        <v>13</v>
      </c>
    </row>
    <row r="24" spans="1:8" x14ac:dyDescent="0.25">
      <c r="A24" s="18">
        <v>1023723777</v>
      </c>
      <c r="B24" s="18">
        <v>493</v>
      </c>
      <c r="C24" s="18">
        <v>18</v>
      </c>
      <c r="D24" s="13">
        <f t="shared" si="0"/>
        <v>90</v>
      </c>
      <c r="E24" s="13" t="s">
        <v>17</v>
      </c>
      <c r="F24" s="12" t="s">
        <v>5</v>
      </c>
      <c r="G24" s="7" t="s">
        <v>14</v>
      </c>
      <c r="H24" s="7" t="s">
        <v>13</v>
      </c>
    </row>
    <row r="25" spans="1:8" x14ac:dyDescent="0.25">
      <c r="A25" s="18">
        <v>1026132263</v>
      </c>
      <c r="B25" s="18">
        <v>493</v>
      </c>
      <c r="C25" s="18">
        <v>6</v>
      </c>
      <c r="D25" s="13">
        <f t="shared" si="0"/>
        <v>30</v>
      </c>
      <c r="E25" s="13" t="s">
        <v>18</v>
      </c>
      <c r="F25" s="12" t="s">
        <v>5</v>
      </c>
      <c r="G25" s="7" t="s">
        <v>14</v>
      </c>
      <c r="H25" s="7" t="s">
        <v>13</v>
      </c>
    </row>
    <row r="26" spans="1:8" x14ac:dyDescent="0.25">
      <c r="A26" s="18">
        <v>1026296025</v>
      </c>
      <c r="B26" s="18">
        <v>493</v>
      </c>
      <c r="C26" s="18">
        <v>19</v>
      </c>
      <c r="D26" s="13">
        <f t="shared" si="0"/>
        <v>95</v>
      </c>
      <c r="E26" s="13" t="s">
        <v>17</v>
      </c>
      <c r="F26" s="12" t="s">
        <v>5</v>
      </c>
      <c r="G26" s="7" t="s">
        <v>14</v>
      </c>
      <c r="H26" s="7" t="s">
        <v>13</v>
      </c>
    </row>
    <row r="27" spans="1:8" x14ac:dyDescent="0.25">
      <c r="A27" s="18">
        <v>1032439948</v>
      </c>
      <c r="B27" s="18">
        <v>493</v>
      </c>
      <c r="C27" s="18">
        <v>19</v>
      </c>
      <c r="D27" s="13">
        <f t="shared" si="0"/>
        <v>95</v>
      </c>
      <c r="E27" s="13" t="s">
        <v>17</v>
      </c>
      <c r="F27" s="12" t="s">
        <v>5</v>
      </c>
      <c r="G27" s="7" t="s">
        <v>14</v>
      </c>
      <c r="H27" s="7" t="s">
        <v>13</v>
      </c>
    </row>
    <row r="28" spans="1:8" x14ac:dyDescent="0.25">
      <c r="A28" s="18">
        <v>1035423280</v>
      </c>
      <c r="B28" s="18">
        <v>493</v>
      </c>
      <c r="C28" s="18">
        <v>17</v>
      </c>
      <c r="D28" s="13">
        <f t="shared" si="0"/>
        <v>85</v>
      </c>
      <c r="E28" s="13" t="s">
        <v>17</v>
      </c>
      <c r="F28" s="12" t="s">
        <v>5</v>
      </c>
      <c r="G28" s="7" t="s">
        <v>14</v>
      </c>
      <c r="H28" s="7" t="s">
        <v>13</v>
      </c>
    </row>
    <row r="29" spans="1:8" x14ac:dyDescent="0.25">
      <c r="A29" s="18">
        <v>1035853649</v>
      </c>
      <c r="B29" s="18">
        <v>493</v>
      </c>
      <c r="C29" s="18">
        <v>13</v>
      </c>
      <c r="D29" s="13">
        <f t="shared" si="0"/>
        <v>65</v>
      </c>
      <c r="E29" s="13" t="s">
        <v>17</v>
      </c>
      <c r="F29" s="12" t="s">
        <v>5</v>
      </c>
      <c r="G29" s="7" t="s">
        <v>14</v>
      </c>
      <c r="H29" s="7" t="s">
        <v>13</v>
      </c>
    </row>
    <row r="30" spans="1:8" x14ac:dyDescent="0.25">
      <c r="A30" s="18">
        <v>1036638288</v>
      </c>
      <c r="B30" s="18">
        <v>493</v>
      </c>
      <c r="C30" s="18">
        <v>7</v>
      </c>
      <c r="D30" s="13">
        <f t="shared" si="0"/>
        <v>35</v>
      </c>
      <c r="E30" s="13" t="s">
        <v>18</v>
      </c>
      <c r="F30" s="12" t="s">
        <v>5</v>
      </c>
      <c r="G30" s="7" t="s">
        <v>14</v>
      </c>
      <c r="H30" s="7" t="s">
        <v>13</v>
      </c>
    </row>
    <row r="31" spans="1:8" x14ac:dyDescent="0.25">
      <c r="A31" s="18">
        <v>1036655673</v>
      </c>
      <c r="B31" s="18">
        <v>493</v>
      </c>
      <c r="C31" s="18">
        <v>18</v>
      </c>
      <c r="D31" s="13">
        <f t="shared" si="0"/>
        <v>90</v>
      </c>
      <c r="E31" s="13" t="s">
        <v>17</v>
      </c>
      <c r="F31" s="12" t="s">
        <v>5</v>
      </c>
      <c r="H31" s="7" t="s">
        <v>13</v>
      </c>
    </row>
    <row r="32" spans="1:8" x14ac:dyDescent="0.25">
      <c r="A32" s="18">
        <v>1037572555</v>
      </c>
      <c r="B32" s="18">
        <v>493</v>
      </c>
      <c r="C32" s="18">
        <v>18</v>
      </c>
      <c r="D32" s="13">
        <f t="shared" si="0"/>
        <v>90</v>
      </c>
      <c r="E32" s="13" t="s">
        <v>17</v>
      </c>
      <c r="F32" s="12" t="s">
        <v>5</v>
      </c>
      <c r="G32" s="7" t="s">
        <v>14</v>
      </c>
      <c r="H32" s="7" t="s">
        <v>13</v>
      </c>
    </row>
    <row r="33" spans="1:8" x14ac:dyDescent="0.25">
      <c r="A33" s="18">
        <v>1037594301</v>
      </c>
      <c r="B33" s="18">
        <v>493</v>
      </c>
      <c r="C33" s="18">
        <v>9</v>
      </c>
      <c r="D33" s="13">
        <f t="shared" si="0"/>
        <v>45</v>
      </c>
      <c r="E33" s="13" t="s">
        <v>18</v>
      </c>
      <c r="F33" s="12" t="s">
        <v>5</v>
      </c>
      <c r="G33" s="7" t="s">
        <v>14</v>
      </c>
      <c r="H33" s="7" t="s">
        <v>13</v>
      </c>
    </row>
    <row r="34" spans="1:8" x14ac:dyDescent="0.25">
      <c r="A34" s="18">
        <v>1037611639</v>
      </c>
      <c r="B34" s="18">
        <v>493</v>
      </c>
      <c r="C34" s="18">
        <v>15</v>
      </c>
      <c r="D34" s="13">
        <f t="shared" si="0"/>
        <v>75</v>
      </c>
      <c r="E34" s="13" t="s">
        <v>17</v>
      </c>
      <c r="F34" s="12" t="s">
        <v>5</v>
      </c>
      <c r="G34" s="7" t="s">
        <v>14</v>
      </c>
      <c r="H34" s="7" t="s">
        <v>13</v>
      </c>
    </row>
    <row r="35" spans="1:8" x14ac:dyDescent="0.25">
      <c r="A35" s="18">
        <v>1037625801</v>
      </c>
      <c r="B35" s="18">
        <v>493</v>
      </c>
      <c r="C35" s="18">
        <v>12</v>
      </c>
      <c r="D35" s="13">
        <f t="shared" si="0"/>
        <v>60</v>
      </c>
      <c r="E35" s="13" t="s">
        <v>17</v>
      </c>
      <c r="F35" s="12" t="s">
        <v>5</v>
      </c>
      <c r="G35" s="7" t="s">
        <v>14</v>
      </c>
      <c r="H35" s="7" t="s">
        <v>13</v>
      </c>
    </row>
    <row r="36" spans="1:8" x14ac:dyDescent="0.25">
      <c r="A36" s="18">
        <v>1037633984</v>
      </c>
      <c r="B36" s="18">
        <v>493</v>
      </c>
      <c r="C36" s="18">
        <v>19</v>
      </c>
      <c r="D36" s="13">
        <f t="shared" si="0"/>
        <v>95</v>
      </c>
      <c r="E36" s="13" t="s">
        <v>17</v>
      </c>
      <c r="F36" s="12" t="s">
        <v>5</v>
      </c>
      <c r="G36" s="7" t="s">
        <v>14</v>
      </c>
      <c r="H36" s="7" t="s">
        <v>13</v>
      </c>
    </row>
    <row r="37" spans="1:8" x14ac:dyDescent="0.25">
      <c r="A37" s="18">
        <v>1046933167</v>
      </c>
      <c r="B37" s="18">
        <v>493</v>
      </c>
      <c r="C37" s="18">
        <v>11</v>
      </c>
      <c r="D37" s="13">
        <f t="shared" si="0"/>
        <v>55</v>
      </c>
      <c r="E37" s="13" t="s">
        <v>18</v>
      </c>
      <c r="F37" s="12" t="s">
        <v>5</v>
      </c>
      <c r="G37" s="7" t="s">
        <v>14</v>
      </c>
      <c r="H37" s="7" t="s">
        <v>13</v>
      </c>
    </row>
    <row r="38" spans="1:8" x14ac:dyDescent="0.25">
      <c r="A38" s="18">
        <v>1047436799</v>
      </c>
      <c r="B38" s="18">
        <v>493</v>
      </c>
      <c r="C38" s="18">
        <v>15</v>
      </c>
      <c r="D38" s="13">
        <f t="shared" si="0"/>
        <v>75</v>
      </c>
      <c r="E38" s="13" t="s">
        <v>17</v>
      </c>
      <c r="F38" s="12" t="s">
        <v>5</v>
      </c>
      <c r="G38" s="7" t="s">
        <v>14</v>
      </c>
      <c r="H38" s="7" t="s">
        <v>13</v>
      </c>
    </row>
    <row r="39" spans="1:8" x14ac:dyDescent="0.25">
      <c r="A39" s="18">
        <v>1055834997</v>
      </c>
      <c r="B39" s="18">
        <v>493</v>
      </c>
      <c r="C39" s="18" t="s">
        <v>20</v>
      </c>
      <c r="D39" s="13" t="s">
        <v>20</v>
      </c>
      <c r="E39" s="13" t="s">
        <v>21</v>
      </c>
      <c r="F39" s="12" t="s">
        <v>5</v>
      </c>
      <c r="G39" s="7" t="s">
        <v>14</v>
      </c>
      <c r="H39" s="7" t="s">
        <v>13</v>
      </c>
    </row>
    <row r="40" spans="1:8" x14ac:dyDescent="0.25">
      <c r="A40" s="18">
        <v>1058816957</v>
      </c>
      <c r="B40" s="18">
        <v>493</v>
      </c>
      <c r="C40" s="18">
        <v>19</v>
      </c>
      <c r="D40" s="13">
        <f t="shared" ref="D40:D58" si="1">C40*100/20</f>
        <v>95</v>
      </c>
      <c r="E40" s="13" t="s">
        <v>17</v>
      </c>
      <c r="F40" s="12" t="s">
        <v>5</v>
      </c>
      <c r="G40" s="7" t="s">
        <v>14</v>
      </c>
      <c r="H40" s="7" t="s">
        <v>13</v>
      </c>
    </row>
    <row r="41" spans="1:8" x14ac:dyDescent="0.25">
      <c r="A41" s="18">
        <v>1061747839</v>
      </c>
      <c r="B41" s="18">
        <v>493</v>
      </c>
      <c r="C41" s="18">
        <v>12</v>
      </c>
      <c r="D41" s="13">
        <f t="shared" si="1"/>
        <v>60</v>
      </c>
      <c r="E41" s="13" t="s">
        <v>17</v>
      </c>
      <c r="F41" s="12" t="s">
        <v>5</v>
      </c>
      <c r="G41" s="7" t="s">
        <v>14</v>
      </c>
      <c r="H41" s="7" t="s">
        <v>13</v>
      </c>
    </row>
    <row r="42" spans="1:8" x14ac:dyDescent="0.25">
      <c r="A42" s="18">
        <v>1093770091</v>
      </c>
      <c r="B42" s="18">
        <v>493</v>
      </c>
      <c r="C42" s="18">
        <v>16</v>
      </c>
      <c r="D42" s="13">
        <f t="shared" si="1"/>
        <v>80</v>
      </c>
      <c r="E42" s="13" t="s">
        <v>17</v>
      </c>
      <c r="F42" s="12" t="s">
        <v>5</v>
      </c>
      <c r="G42" s="7" t="s">
        <v>14</v>
      </c>
      <c r="H42" s="7" t="s">
        <v>13</v>
      </c>
    </row>
    <row r="43" spans="1:8" x14ac:dyDescent="0.25">
      <c r="A43" s="18">
        <v>1094912971</v>
      </c>
      <c r="B43" s="18">
        <v>493</v>
      </c>
      <c r="C43" s="18">
        <v>13</v>
      </c>
      <c r="D43" s="13">
        <f t="shared" si="1"/>
        <v>65</v>
      </c>
      <c r="E43" s="13" t="s">
        <v>17</v>
      </c>
      <c r="F43" s="12" t="s">
        <v>5</v>
      </c>
      <c r="G43" s="7" t="s">
        <v>14</v>
      </c>
      <c r="H43" s="7" t="s">
        <v>13</v>
      </c>
    </row>
    <row r="44" spans="1:8" x14ac:dyDescent="0.25">
      <c r="A44" s="18">
        <v>1100399051</v>
      </c>
      <c r="B44" s="18">
        <v>493</v>
      </c>
      <c r="C44" s="18">
        <v>12</v>
      </c>
      <c r="D44" s="13">
        <f t="shared" si="1"/>
        <v>60</v>
      </c>
      <c r="E44" s="13" t="s">
        <v>17</v>
      </c>
      <c r="F44" s="12" t="s">
        <v>5</v>
      </c>
      <c r="G44" s="7" t="s">
        <v>14</v>
      </c>
      <c r="H44" s="7" t="s">
        <v>13</v>
      </c>
    </row>
    <row r="45" spans="1:8" x14ac:dyDescent="0.25">
      <c r="A45" s="18">
        <v>1102867419</v>
      </c>
      <c r="B45" s="18">
        <v>493</v>
      </c>
      <c r="C45" s="18">
        <v>11</v>
      </c>
      <c r="D45" s="13">
        <f t="shared" si="1"/>
        <v>55</v>
      </c>
      <c r="E45" s="13" t="s">
        <v>18</v>
      </c>
      <c r="F45" s="12" t="s">
        <v>5</v>
      </c>
      <c r="G45" s="7" t="s">
        <v>14</v>
      </c>
      <c r="H45" s="7" t="s">
        <v>13</v>
      </c>
    </row>
    <row r="46" spans="1:8" x14ac:dyDescent="0.25">
      <c r="A46" s="18">
        <v>1121844605</v>
      </c>
      <c r="B46" s="18">
        <v>493</v>
      </c>
      <c r="C46" s="18">
        <v>10</v>
      </c>
      <c r="D46" s="13">
        <f t="shared" si="1"/>
        <v>50</v>
      </c>
      <c r="E46" s="13" t="s">
        <v>18</v>
      </c>
      <c r="F46" s="12" t="s">
        <v>5</v>
      </c>
      <c r="G46" s="7" t="s">
        <v>14</v>
      </c>
      <c r="H46" s="7" t="s">
        <v>13</v>
      </c>
    </row>
    <row r="47" spans="1:8" x14ac:dyDescent="0.25">
      <c r="A47" s="18">
        <v>1128265469</v>
      </c>
      <c r="B47" s="18">
        <v>493</v>
      </c>
      <c r="C47" s="18">
        <v>17</v>
      </c>
      <c r="D47" s="13">
        <f t="shared" si="1"/>
        <v>85</v>
      </c>
      <c r="E47" s="13" t="s">
        <v>17</v>
      </c>
      <c r="F47" s="12" t="s">
        <v>5</v>
      </c>
      <c r="G47" s="7" t="s">
        <v>14</v>
      </c>
      <c r="H47" s="7" t="s">
        <v>13</v>
      </c>
    </row>
    <row r="48" spans="1:8" x14ac:dyDescent="0.25">
      <c r="A48" s="18">
        <v>1128277093</v>
      </c>
      <c r="B48" s="18">
        <v>493</v>
      </c>
      <c r="C48" s="18">
        <v>11</v>
      </c>
      <c r="D48" s="13">
        <f t="shared" si="1"/>
        <v>55</v>
      </c>
      <c r="E48" s="13" t="s">
        <v>18</v>
      </c>
      <c r="F48" s="12" t="s">
        <v>5</v>
      </c>
      <c r="G48" s="7" t="s">
        <v>14</v>
      </c>
      <c r="H48" s="7" t="s">
        <v>13</v>
      </c>
    </row>
    <row r="49" spans="1:8" x14ac:dyDescent="0.25">
      <c r="A49" s="18">
        <v>1130621364</v>
      </c>
      <c r="B49" s="18">
        <v>493</v>
      </c>
      <c r="C49" s="18">
        <v>20</v>
      </c>
      <c r="D49" s="13">
        <f t="shared" si="1"/>
        <v>100</v>
      </c>
      <c r="E49" s="13" t="s">
        <v>17</v>
      </c>
      <c r="F49" s="12" t="s">
        <v>5</v>
      </c>
      <c r="G49" s="7" t="s">
        <v>14</v>
      </c>
      <c r="H49" s="7" t="s">
        <v>13</v>
      </c>
    </row>
    <row r="50" spans="1:8" x14ac:dyDescent="0.25">
      <c r="A50" s="18">
        <v>1143386503</v>
      </c>
      <c r="B50" s="18">
        <v>493</v>
      </c>
      <c r="C50" s="18">
        <v>19</v>
      </c>
      <c r="D50" s="13">
        <f t="shared" si="1"/>
        <v>95</v>
      </c>
      <c r="E50" s="13" t="s">
        <v>17</v>
      </c>
      <c r="F50" s="12" t="s">
        <v>5</v>
      </c>
      <c r="G50" s="7" t="s">
        <v>14</v>
      </c>
      <c r="H50" s="7" t="s">
        <v>13</v>
      </c>
    </row>
    <row r="51" spans="1:8" x14ac:dyDescent="0.25">
      <c r="A51" s="18">
        <v>1152191788</v>
      </c>
      <c r="B51" s="18">
        <v>493</v>
      </c>
      <c r="C51" s="18">
        <v>7</v>
      </c>
      <c r="D51" s="13">
        <f t="shared" si="1"/>
        <v>35</v>
      </c>
      <c r="E51" s="13" t="s">
        <v>18</v>
      </c>
      <c r="F51" s="12" t="s">
        <v>5</v>
      </c>
      <c r="G51" s="7" t="s">
        <v>14</v>
      </c>
      <c r="H51" s="7" t="s">
        <v>13</v>
      </c>
    </row>
    <row r="52" spans="1:8" x14ac:dyDescent="0.25">
      <c r="A52" s="18">
        <v>1152205772</v>
      </c>
      <c r="B52" s="18">
        <v>493</v>
      </c>
      <c r="C52" s="18">
        <v>15</v>
      </c>
      <c r="D52" s="13">
        <f t="shared" si="1"/>
        <v>75</v>
      </c>
      <c r="E52" s="13" t="s">
        <v>17</v>
      </c>
      <c r="F52" s="12" t="s">
        <v>5</v>
      </c>
      <c r="G52" s="7" t="s">
        <v>14</v>
      </c>
      <c r="H52" s="7" t="s">
        <v>13</v>
      </c>
    </row>
    <row r="53" spans="1:8" x14ac:dyDescent="0.25">
      <c r="A53" s="18">
        <v>1152434670</v>
      </c>
      <c r="B53" s="18">
        <v>493</v>
      </c>
      <c r="C53" s="18">
        <v>19</v>
      </c>
      <c r="D53" s="13">
        <f t="shared" si="1"/>
        <v>95</v>
      </c>
      <c r="E53" s="13" t="s">
        <v>17</v>
      </c>
      <c r="F53" s="12" t="s">
        <v>5</v>
      </c>
      <c r="G53" s="7" t="s">
        <v>14</v>
      </c>
      <c r="H53" s="7" t="s">
        <v>13</v>
      </c>
    </row>
    <row r="54" spans="1:8" x14ac:dyDescent="0.25">
      <c r="A54" s="18">
        <v>1152452418</v>
      </c>
      <c r="B54" s="18">
        <v>493</v>
      </c>
      <c r="C54" s="18">
        <v>9</v>
      </c>
      <c r="D54" s="13">
        <f t="shared" si="1"/>
        <v>45</v>
      </c>
      <c r="E54" s="13" t="s">
        <v>18</v>
      </c>
      <c r="F54" s="12" t="s">
        <v>5</v>
      </c>
      <c r="G54" s="7" t="s">
        <v>14</v>
      </c>
      <c r="H54" s="7" t="s">
        <v>13</v>
      </c>
    </row>
    <row r="55" spans="1:8" x14ac:dyDescent="0.25">
      <c r="A55" s="18">
        <v>1152693572</v>
      </c>
      <c r="B55" s="18">
        <v>493</v>
      </c>
      <c r="C55" s="18">
        <v>15</v>
      </c>
      <c r="D55" s="13">
        <f t="shared" si="1"/>
        <v>75</v>
      </c>
      <c r="E55" s="13" t="s">
        <v>17</v>
      </c>
      <c r="F55" s="12" t="s">
        <v>5</v>
      </c>
      <c r="G55" s="7" t="s">
        <v>14</v>
      </c>
      <c r="H55" s="7" t="s">
        <v>13</v>
      </c>
    </row>
    <row r="56" spans="1:8" x14ac:dyDescent="0.25">
      <c r="A56" s="18">
        <v>1152694450</v>
      </c>
      <c r="B56" s="18">
        <v>493</v>
      </c>
      <c r="C56" s="18">
        <v>19</v>
      </c>
      <c r="D56" s="13">
        <f t="shared" si="1"/>
        <v>95</v>
      </c>
      <c r="E56" s="13" t="s">
        <v>17</v>
      </c>
      <c r="F56" s="12" t="s">
        <v>5</v>
      </c>
      <c r="G56" s="7" t="s">
        <v>14</v>
      </c>
      <c r="H56" s="7" t="s">
        <v>13</v>
      </c>
    </row>
    <row r="57" spans="1:8" x14ac:dyDescent="0.25">
      <c r="A57" s="18">
        <v>1214717603</v>
      </c>
      <c r="B57" s="18">
        <v>493</v>
      </c>
      <c r="C57" s="18">
        <v>16</v>
      </c>
      <c r="D57" s="13">
        <f t="shared" si="1"/>
        <v>80</v>
      </c>
      <c r="E57" s="13" t="s">
        <v>17</v>
      </c>
      <c r="F57" s="12" t="s">
        <v>5</v>
      </c>
      <c r="G57" s="7" t="s">
        <v>14</v>
      </c>
      <c r="H57" s="7" t="s">
        <v>13</v>
      </c>
    </row>
    <row r="58" spans="1:8" x14ac:dyDescent="0.25">
      <c r="A58" s="18">
        <v>1216713107</v>
      </c>
      <c r="B58" s="18">
        <v>493</v>
      </c>
      <c r="C58" s="18">
        <v>11</v>
      </c>
      <c r="D58" s="13">
        <f t="shared" si="1"/>
        <v>55</v>
      </c>
      <c r="E58" s="13" t="s">
        <v>18</v>
      </c>
      <c r="F58" s="12" t="s">
        <v>5</v>
      </c>
      <c r="G58" s="7" t="s">
        <v>14</v>
      </c>
      <c r="H58" s="7" t="s">
        <v>13</v>
      </c>
    </row>
    <row r="59" spans="1:8" x14ac:dyDescent="0.25">
      <c r="A59" s="18">
        <v>1128272160</v>
      </c>
      <c r="B59" s="18">
        <v>493</v>
      </c>
      <c r="C59" s="18">
        <v>16</v>
      </c>
      <c r="D59" s="13">
        <v>80</v>
      </c>
      <c r="E59" s="13" t="s">
        <v>17</v>
      </c>
      <c r="F59" s="12" t="s">
        <v>16</v>
      </c>
      <c r="G59" s="7" t="s">
        <v>14</v>
      </c>
      <c r="H59" s="7" t="s">
        <v>13</v>
      </c>
    </row>
    <row r="60" spans="1:8" x14ac:dyDescent="0.25">
      <c r="A60" s="18">
        <v>8175277</v>
      </c>
      <c r="B60" s="18">
        <v>493</v>
      </c>
      <c r="C60" s="18">
        <v>13</v>
      </c>
      <c r="D60" s="13">
        <v>65</v>
      </c>
      <c r="E60" s="13" t="s">
        <v>17</v>
      </c>
      <c r="F60" s="12" t="s">
        <v>16</v>
      </c>
      <c r="G60" s="7" t="s">
        <v>14</v>
      </c>
      <c r="H60" s="7" t="s">
        <v>13</v>
      </c>
    </row>
    <row r="61" spans="1:8" x14ac:dyDescent="0.25">
      <c r="A61" s="18">
        <v>1026132047</v>
      </c>
      <c r="B61" s="18">
        <v>493</v>
      </c>
      <c r="C61" s="18">
        <v>11</v>
      </c>
      <c r="D61" s="13">
        <v>55</v>
      </c>
      <c r="E61" s="13" t="s">
        <v>18</v>
      </c>
      <c r="F61" s="12" t="s">
        <v>16</v>
      </c>
      <c r="G61" s="7" t="s">
        <v>14</v>
      </c>
      <c r="H61" s="7" t="s">
        <v>13</v>
      </c>
    </row>
    <row r="62" spans="1:8" x14ac:dyDescent="0.25">
      <c r="A62" s="18">
        <v>1152191875</v>
      </c>
      <c r="B62" s="18">
        <v>493</v>
      </c>
      <c r="C62" s="18">
        <v>13</v>
      </c>
      <c r="D62" s="13">
        <v>65</v>
      </c>
      <c r="E62" s="13" t="s">
        <v>17</v>
      </c>
      <c r="F62" s="12" t="s">
        <v>16</v>
      </c>
      <c r="G62" s="7" t="s">
        <v>14</v>
      </c>
      <c r="H62" s="7" t="s">
        <v>13</v>
      </c>
    </row>
    <row r="63" spans="1:8" x14ac:dyDescent="0.25">
      <c r="A63" s="13">
        <v>1036615033</v>
      </c>
      <c r="B63" s="13" t="s">
        <v>22</v>
      </c>
      <c r="C63" s="18">
        <v>24</v>
      </c>
      <c r="D63" s="13">
        <f>(C63*100)/25</f>
        <v>96</v>
      </c>
      <c r="E63" s="13" t="s">
        <v>17</v>
      </c>
      <c r="F63" s="15" t="s">
        <v>5</v>
      </c>
      <c r="G63" s="7" t="s">
        <v>19</v>
      </c>
      <c r="H63" s="7" t="s">
        <v>13</v>
      </c>
    </row>
    <row r="64" spans="1:8" x14ac:dyDescent="0.25">
      <c r="A64" s="13">
        <v>43011296</v>
      </c>
      <c r="B64" s="13" t="s">
        <v>22</v>
      </c>
      <c r="C64" s="18">
        <v>20</v>
      </c>
      <c r="D64" s="13">
        <f t="shared" ref="D64" si="2">(C64*100)/25</f>
        <v>80</v>
      </c>
      <c r="E64" s="13" t="s">
        <v>17</v>
      </c>
      <c r="F64" s="15" t="s">
        <v>5</v>
      </c>
      <c r="G64" s="7" t="s">
        <v>19</v>
      </c>
      <c r="H64" s="7" t="s">
        <v>13</v>
      </c>
    </row>
    <row r="65" spans="1:8" x14ac:dyDescent="0.25">
      <c r="A65" s="13">
        <v>71681206</v>
      </c>
      <c r="B65" s="13" t="s">
        <v>22</v>
      </c>
      <c r="C65" s="18">
        <v>12</v>
      </c>
      <c r="D65" s="13">
        <f>(C65*100)/25</f>
        <v>48</v>
      </c>
      <c r="E65" s="13" t="s">
        <v>18</v>
      </c>
      <c r="F65" s="15" t="s">
        <v>5</v>
      </c>
      <c r="G65" s="7" t="s">
        <v>19</v>
      </c>
      <c r="H65" s="7" t="s">
        <v>13</v>
      </c>
    </row>
    <row r="66" spans="1:8" x14ac:dyDescent="0.25">
      <c r="A66" s="13">
        <v>98771568</v>
      </c>
      <c r="B66" s="13" t="s">
        <v>22</v>
      </c>
      <c r="C66" s="18">
        <v>14</v>
      </c>
      <c r="D66" s="13">
        <f>(C66*100)/25</f>
        <v>56</v>
      </c>
      <c r="E66" s="13" t="s">
        <v>18</v>
      </c>
      <c r="F66" s="15" t="s">
        <v>5</v>
      </c>
      <c r="G66" s="7" t="s">
        <v>19</v>
      </c>
      <c r="H66" s="7" t="s">
        <v>13</v>
      </c>
    </row>
    <row r="67" spans="1:8" x14ac:dyDescent="0.25">
      <c r="A67" s="13">
        <v>1128451871</v>
      </c>
      <c r="B67" s="13" t="s">
        <v>22</v>
      </c>
      <c r="C67" s="18">
        <v>23</v>
      </c>
      <c r="D67" s="13">
        <f>(C67*100)/25</f>
        <v>92</v>
      </c>
      <c r="E67" s="13" t="s">
        <v>17</v>
      </c>
      <c r="F67" s="15" t="s">
        <v>5</v>
      </c>
      <c r="G67" s="7" t="s">
        <v>19</v>
      </c>
      <c r="H67" s="7" t="s">
        <v>13</v>
      </c>
    </row>
    <row r="68" spans="1:8" x14ac:dyDescent="0.25">
      <c r="A68" s="13">
        <v>11814510</v>
      </c>
      <c r="B68" s="13">
        <v>493</v>
      </c>
      <c r="C68" s="18">
        <v>9</v>
      </c>
      <c r="D68" s="13">
        <v>45</v>
      </c>
      <c r="E68" s="13" t="s">
        <v>18</v>
      </c>
      <c r="F68" s="15" t="s">
        <v>5</v>
      </c>
      <c r="G68" s="7" t="s">
        <v>19</v>
      </c>
      <c r="H68" s="7" t="s">
        <v>13</v>
      </c>
    </row>
    <row r="69" spans="1:8" x14ac:dyDescent="0.25">
      <c r="A69" s="13">
        <v>70908686</v>
      </c>
      <c r="B69" s="13">
        <v>493</v>
      </c>
      <c r="C69" s="18">
        <v>10</v>
      </c>
      <c r="D69" s="13">
        <v>50</v>
      </c>
      <c r="E69" s="13" t="s">
        <v>18</v>
      </c>
      <c r="F69" s="15" t="s">
        <v>5</v>
      </c>
      <c r="G69" s="7" t="s">
        <v>19</v>
      </c>
      <c r="H69" s="7" t="s">
        <v>13</v>
      </c>
    </row>
    <row r="70" spans="1:8" x14ac:dyDescent="0.25">
      <c r="A70" s="13">
        <v>71118608</v>
      </c>
      <c r="B70" s="13">
        <v>493</v>
      </c>
      <c r="C70" s="18">
        <v>11</v>
      </c>
      <c r="D70" s="13">
        <v>55</v>
      </c>
      <c r="E70" s="13" t="s">
        <v>18</v>
      </c>
      <c r="F70" s="15" t="s">
        <v>5</v>
      </c>
      <c r="G70" s="7" t="s">
        <v>19</v>
      </c>
      <c r="H70" s="7" t="s">
        <v>13</v>
      </c>
    </row>
    <row r="71" spans="1:8" x14ac:dyDescent="0.25">
      <c r="A71" s="13">
        <v>72247740</v>
      </c>
      <c r="B71" s="13">
        <v>493</v>
      </c>
      <c r="C71" s="18">
        <v>17</v>
      </c>
      <c r="D71" s="13">
        <v>85</v>
      </c>
      <c r="E71" s="13" t="s">
        <v>17</v>
      </c>
      <c r="F71" s="15" t="s">
        <v>5</v>
      </c>
      <c r="G71" s="7" t="s">
        <v>19</v>
      </c>
      <c r="H71" s="7" t="s">
        <v>13</v>
      </c>
    </row>
    <row r="72" spans="1:8" x14ac:dyDescent="0.25">
      <c r="A72" s="13">
        <v>1017122426</v>
      </c>
      <c r="B72" s="13">
        <v>493</v>
      </c>
      <c r="C72" s="18">
        <v>12</v>
      </c>
      <c r="D72" s="13">
        <v>60</v>
      </c>
      <c r="E72" s="13" t="s">
        <v>17</v>
      </c>
      <c r="F72" s="15" t="s">
        <v>5</v>
      </c>
      <c r="G72" s="7" t="s">
        <v>19</v>
      </c>
      <c r="H72" s="7" t="s">
        <v>13</v>
      </c>
    </row>
    <row r="73" spans="1:8" x14ac:dyDescent="0.25">
      <c r="A73" s="18">
        <v>1020418761</v>
      </c>
      <c r="B73" s="13">
        <v>493</v>
      </c>
      <c r="C73" s="18">
        <v>15</v>
      </c>
      <c r="D73" s="13">
        <v>75</v>
      </c>
      <c r="E73" s="13" t="s">
        <v>17</v>
      </c>
      <c r="F73" s="15" t="s">
        <v>5</v>
      </c>
      <c r="G73" s="7" t="s">
        <v>19</v>
      </c>
      <c r="H73" s="7" t="s">
        <v>13</v>
      </c>
    </row>
    <row r="74" spans="1:8" x14ac:dyDescent="0.25">
      <c r="A74" s="13">
        <v>1035851163</v>
      </c>
      <c r="B74" s="13">
        <v>493</v>
      </c>
      <c r="C74" s="18">
        <v>10</v>
      </c>
      <c r="D74" s="13">
        <v>50</v>
      </c>
      <c r="E74" s="13" t="s">
        <v>18</v>
      </c>
      <c r="F74" s="15" t="s">
        <v>5</v>
      </c>
      <c r="G74" s="7" t="s">
        <v>19</v>
      </c>
      <c r="H74" s="7" t="s">
        <v>13</v>
      </c>
    </row>
    <row r="75" spans="1:8" x14ac:dyDescent="0.25">
      <c r="A75" s="13">
        <v>1036779173</v>
      </c>
      <c r="B75" s="13">
        <v>493</v>
      </c>
      <c r="C75" s="18">
        <v>14</v>
      </c>
      <c r="D75" s="13">
        <v>70</v>
      </c>
      <c r="E75" s="13" t="s">
        <v>17</v>
      </c>
      <c r="F75" s="15" t="s">
        <v>5</v>
      </c>
      <c r="G75" s="7" t="s">
        <v>19</v>
      </c>
      <c r="H75" s="7" t="s">
        <v>13</v>
      </c>
    </row>
    <row r="76" spans="1:8" x14ac:dyDescent="0.25">
      <c r="A76" s="13">
        <v>1037601666</v>
      </c>
      <c r="B76" s="13">
        <v>493</v>
      </c>
      <c r="C76" s="18">
        <v>13</v>
      </c>
      <c r="D76" s="13">
        <v>65</v>
      </c>
      <c r="E76" s="13" t="s">
        <v>17</v>
      </c>
      <c r="F76" s="15" t="s">
        <v>5</v>
      </c>
      <c r="G76" s="7" t="s">
        <v>19</v>
      </c>
      <c r="H76" s="7" t="s">
        <v>13</v>
      </c>
    </row>
    <row r="77" spans="1:8" x14ac:dyDescent="0.25">
      <c r="A77" s="13">
        <v>1037611863</v>
      </c>
      <c r="B77" s="13">
        <v>493</v>
      </c>
      <c r="C77" s="18">
        <v>17</v>
      </c>
      <c r="D77" s="13">
        <v>85</v>
      </c>
      <c r="E77" s="13" t="s">
        <v>17</v>
      </c>
      <c r="F77" s="15" t="s">
        <v>5</v>
      </c>
      <c r="G77" s="7" t="s">
        <v>19</v>
      </c>
      <c r="H77" s="7" t="s">
        <v>13</v>
      </c>
    </row>
    <row r="78" spans="1:8" x14ac:dyDescent="0.25">
      <c r="A78" s="13">
        <v>1037612023</v>
      </c>
      <c r="B78" s="13">
        <v>493</v>
      </c>
      <c r="C78" s="18">
        <v>16</v>
      </c>
      <c r="D78" s="13">
        <v>80</v>
      </c>
      <c r="E78" s="13" t="s">
        <v>17</v>
      </c>
      <c r="F78" s="15" t="s">
        <v>5</v>
      </c>
      <c r="G78" s="7" t="s">
        <v>19</v>
      </c>
      <c r="H78" s="7" t="s">
        <v>13</v>
      </c>
    </row>
    <row r="79" spans="1:8" x14ac:dyDescent="0.25">
      <c r="A79" s="13">
        <v>1042765273</v>
      </c>
      <c r="B79" s="13">
        <v>493</v>
      </c>
      <c r="C79" s="18">
        <v>12</v>
      </c>
      <c r="D79" s="13">
        <v>60</v>
      </c>
      <c r="E79" s="13" t="s">
        <v>17</v>
      </c>
      <c r="F79" s="15" t="s">
        <v>5</v>
      </c>
      <c r="G79" s="7" t="s">
        <v>19</v>
      </c>
      <c r="H79" s="7" t="s">
        <v>13</v>
      </c>
    </row>
    <row r="80" spans="1:8" x14ac:dyDescent="0.25">
      <c r="A80" s="13">
        <v>1061692415</v>
      </c>
      <c r="B80" s="13">
        <v>493</v>
      </c>
      <c r="C80" s="18">
        <v>13</v>
      </c>
      <c r="D80" s="13">
        <v>65</v>
      </c>
      <c r="E80" s="13" t="s">
        <v>17</v>
      </c>
      <c r="F80" s="15" t="s">
        <v>5</v>
      </c>
      <c r="G80" s="7" t="s">
        <v>19</v>
      </c>
      <c r="H80" s="7" t="s">
        <v>13</v>
      </c>
    </row>
    <row r="81" spans="1:8" x14ac:dyDescent="0.25">
      <c r="A81" s="13">
        <v>1094922236</v>
      </c>
      <c r="B81" s="13">
        <v>493</v>
      </c>
      <c r="C81" s="18">
        <v>12</v>
      </c>
      <c r="D81" s="13">
        <v>60</v>
      </c>
      <c r="E81" s="13" t="s">
        <v>17</v>
      </c>
      <c r="F81" s="15" t="s">
        <v>5</v>
      </c>
      <c r="G81" s="7" t="s">
        <v>19</v>
      </c>
      <c r="H81" s="7" t="s">
        <v>13</v>
      </c>
    </row>
    <row r="82" spans="1:8" x14ac:dyDescent="0.25">
      <c r="A82" s="13">
        <v>1095798870</v>
      </c>
      <c r="B82" s="13">
        <v>493</v>
      </c>
      <c r="C82" s="18">
        <v>15</v>
      </c>
      <c r="D82" s="13">
        <v>75</v>
      </c>
      <c r="E82" s="13" t="s">
        <v>17</v>
      </c>
      <c r="F82" s="15" t="s">
        <v>5</v>
      </c>
      <c r="G82" s="7" t="s">
        <v>19</v>
      </c>
      <c r="H82" s="7" t="s">
        <v>13</v>
      </c>
    </row>
    <row r="83" spans="1:8" x14ac:dyDescent="0.25">
      <c r="A83" s="13">
        <v>1128403221</v>
      </c>
      <c r="B83" s="13">
        <v>493</v>
      </c>
      <c r="C83" s="18">
        <v>15</v>
      </c>
      <c r="D83" s="13">
        <v>85</v>
      </c>
      <c r="E83" s="13" t="s">
        <v>17</v>
      </c>
      <c r="F83" s="15" t="s">
        <v>5</v>
      </c>
      <c r="G83" s="7" t="s">
        <v>19</v>
      </c>
      <c r="H83" s="7" t="s">
        <v>13</v>
      </c>
    </row>
    <row r="84" spans="1:8" x14ac:dyDescent="0.25">
      <c r="A84" s="13">
        <v>1128424786</v>
      </c>
      <c r="B84" s="13">
        <v>493</v>
      </c>
      <c r="C84" s="18">
        <v>8</v>
      </c>
      <c r="D84" s="13">
        <v>40</v>
      </c>
      <c r="E84" s="13" t="s">
        <v>18</v>
      </c>
      <c r="F84" s="15" t="s">
        <v>5</v>
      </c>
      <c r="G84" s="7" t="s">
        <v>19</v>
      </c>
      <c r="H84" s="7" t="s">
        <v>13</v>
      </c>
    </row>
    <row r="85" spans="1:8" x14ac:dyDescent="0.25">
      <c r="A85" s="13">
        <v>1128448531</v>
      </c>
      <c r="B85" s="13">
        <v>493</v>
      </c>
      <c r="C85" s="18">
        <v>10</v>
      </c>
      <c r="D85" s="13">
        <v>50</v>
      </c>
      <c r="E85" s="13" t="s">
        <v>18</v>
      </c>
      <c r="F85" s="15" t="s">
        <v>5</v>
      </c>
      <c r="G85" s="7" t="s">
        <v>19</v>
      </c>
      <c r="H85" s="7" t="s">
        <v>13</v>
      </c>
    </row>
    <row r="86" spans="1:8" x14ac:dyDescent="0.25">
      <c r="A86" s="19">
        <v>10296585</v>
      </c>
      <c r="B86" s="20">
        <v>493</v>
      </c>
      <c r="C86" s="20"/>
      <c r="D86" s="19">
        <v>32</v>
      </c>
      <c r="E86" s="19" t="s">
        <v>18</v>
      </c>
      <c r="F86" s="13" t="s">
        <v>5</v>
      </c>
      <c r="G86" s="21" t="s">
        <v>23</v>
      </c>
      <c r="H86" s="7" t="s">
        <v>13</v>
      </c>
    </row>
    <row r="87" spans="1:8" x14ac:dyDescent="0.25">
      <c r="A87" s="19">
        <v>71378547</v>
      </c>
      <c r="B87" s="20">
        <v>494</v>
      </c>
      <c r="C87" s="20"/>
      <c r="D87" s="19">
        <v>74</v>
      </c>
      <c r="E87" s="19" t="s">
        <v>17</v>
      </c>
      <c r="F87" s="13" t="s">
        <v>5</v>
      </c>
      <c r="G87" s="21" t="s">
        <v>23</v>
      </c>
      <c r="H87" s="7" t="s">
        <v>13</v>
      </c>
    </row>
    <row r="88" spans="1:8" x14ac:dyDescent="0.25">
      <c r="A88" s="19">
        <v>1017240511</v>
      </c>
      <c r="B88" s="20">
        <v>495</v>
      </c>
      <c r="C88" s="20"/>
      <c r="D88" s="19">
        <v>63</v>
      </c>
      <c r="E88" s="19" t="s">
        <v>17</v>
      </c>
      <c r="F88" s="13" t="s">
        <v>5</v>
      </c>
      <c r="G88" s="21" t="s">
        <v>23</v>
      </c>
      <c r="H88" s="7" t="s">
        <v>13</v>
      </c>
    </row>
    <row r="89" spans="1:8" x14ac:dyDescent="0.25">
      <c r="A89" s="19">
        <v>1035832696</v>
      </c>
      <c r="B89" s="20">
        <v>496</v>
      </c>
      <c r="C89" s="20"/>
      <c r="D89" s="19">
        <v>67</v>
      </c>
      <c r="E89" s="19" t="s">
        <v>17</v>
      </c>
      <c r="F89" s="13" t="s">
        <v>5</v>
      </c>
      <c r="G89" s="21" t="s">
        <v>23</v>
      </c>
      <c r="H89" s="7" t="s">
        <v>13</v>
      </c>
    </row>
    <row r="90" spans="1:8" x14ac:dyDescent="0.25">
      <c r="A90" s="19">
        <v>1042766108</v>
      </c>
      <c r="B90" s="20">
        <v>497</v>
      </c>
      <c r="C90" s="20"/>
      <c r="D90" s="19">
        <v>69</v>
      </c>
      <c r="E90" s="19" t="s">
        <v>17</v>
      </c>
      <c r="F90" s="13" t="s">
        <v>5</v>
      </c>
      <c r="G90" s="21" t="s">
        <v>23</v>
      </c>
      <c r="H90" s="7" t="s">
        <v>13</v>
      </c>
    </row>
    <row r="91" spans="1:8" x14ac:dyDescent="0.25">
      <c r="G91" s="10"/>
      <c r="H91" s="10"/>
    </row>
    <row r="92" spans="1:8" x14ac:dyDescent="0.25">
      <c r="G92" s="10"/>
      <c r="H92" s="10"/>
    </row>
    <row r="93" spans="1:8" x14ac:dyDescent="0.25">
      <c r="G93" s="10"/>
      <c r="H93" s="10"/>
    </row>
    <row r="94" spans="1:8" x14ac:dyDescent="0.25">
      <c r="G94" s="10"/>
      <c r="H94" s="10"/>
    </row>
    <row r="95" spans="1:8" x14ac:dyDescent="0.25">
      <c r="G95" s="10"/>
      <c r="H95" s="10"/>
    </row>
    <row r="96" spans="1:8" x14ac:dyDescent="0.25">
      <c r="G96" s="10"/>
      <c r="H96" s="10"/>
    </row>
    <row r="97" spans="7:8" x14ac:dyDescent="0.25">
      <c r="G97" s="10"/>
      <c r="H97" s="10"/>
    </row>
    <row r="98" spans="7:8" x14ac:dyDescent="0.25">
      <c r="G98" s="10"/>
      <c r="H98" s="10"/>
    </row>
    <row r="99" spans="7:8" x14ac:dyDescent="0.25">
      <c r="G99" s="10"/>
      <c r="H99" s="10"/>
    </row>
    <row r="100" spans="7:8" x14ac:dyDescent="0.25">
      <c r="G100" s="10"/>
      <c r="H100" s="10"/>
    </row>
    <row r="101" spans="7:8" x14ac:dyDescent="0.25">
      <c r="G101" s="10"/>
      <c r="H101" s="10"/>
    </row>
    <row r="102" spans="7:8" x14ac:dyDescent="0.25">
      <c r="G102" s="10"/>
      <c r="H102" s="10"/>
    </row>
    <row r="103" spans="7:8" x14ac:dyDescent="0.25">
      <c r="G103" s="10"/>
      <c r="H103" s="10"/>
    </row>
    <row r="104" spans="7:8" x14ac:dyDescent="0.25">
      <c r="G104" s="10"/>
      <c r="H104" s="10"/>
    </row>
    <row r="105" spans="7:8" x14ac:dyDescent="0.25">
      <c r="G105" s="10"/>
      <c r="H105" s="10"/>
    </row>
    <row r="106" spans="7:8" x14ac:dyDescent="0.25">
      <c r="G106" s="10"/>
      <c r="H106" s="10"/>
    </row>
    <row r="107" spans="7:8" x14ac:dyDescent="0.25">
      <c r="G107" s="10"/>
      <c r="H107" s="10"/>
    </row>
    <row r="108" spans="7:8" x14ac:dyDescent="0.25">
      <c r="G108" s="10"/>
      <c r="H108" s="10"/>
    </row>
    <row r="109" spans="7:8" x14ac:dyDescent="0.25">
      <c r="G109" s="10"/>
      <c r="H109" s="10"/>
    </row>
    <row r="110" spans="7:8" x14ac:dyDescent="0.25">
      <c r="G110" s="10"/>
      <c r="H110" s="10"/>
    </row>
    <row r="111" spans="7:8" x14ac:dyDescent="0.25">
      <c r="G111" s="10"/>
      <c r="H111" s="10"/>
    </row>
    <row r="112" spans="7:8" x14ac:dyDescent="0.25">
      <c r="G112" s="10"/>
      <c r="H112" s="10"/>
    </row>
    <row r="113" spans="7:8" x14ac:dyDescent="0.25">
      <c r="G113" s="10"/>
      <c r="H113" s="10"/>
    </row>
    <row r="114" spans="7:8" x14ac:dyDescent="0.25">
      <c r="G114" s="10"/>
      <c r="H114" s="10"/>
    </row>
    <row r="115" spans="7:8" x14ac:dyDescent="0.25">
      <c r="G115" s="10"/>
      <c r="H115" s="10"/>
    </row>
    <row r="116" spans="7:8" x14ac:dyDescent="0.25">
      <c r="G116" s="10"/>
      <c r="H116" s="10"/>
    </row>
    <row r="117" spans="7:8" x14ac:dyDescent="0.25">
      <c r="G117" s="10"/>
      <c r="H117" s="10"/>
    </row>
    <row r="118" spans="7:8" x14ac:dyDescent="0.25">
      <c r="G118" s="10"/>
      <c r="H118" s="10"/>
    </row>
    <row r="119" spans="7:8" x14ac:dyDescent="0.25">
      <c r="G119" s="10"/>
      <c r="H119" s="10"/>
    </row>
    <row r="120" spans="7:8" x14ac:dyDescent="0.25">
      <c r="G120" s="10"/>
      <c r="H120" s="10"/>
    </row>
    <row r="121" spans="7:8" x14ac:dyDescent="0.25">
      <c r="G121" s="10"/>
      <c r="H121" s="10"/>
    </row>
    <row r="122" spans="7:8" x14ac:dyDescent="0.25">
      <c r="G122" s="10"/>
      <c r="H122" s="10"/>
    </row>
    <row r="123" spans="7:8" x14ac:dyDescent="0.25">
      <c r="G123" s="10"/>
      <c r="H123" s="10"/>
    </row>
    <row r="124" spans="7:8" x14ac:dyDescent="0.25">
      <c r="G124" s="10"/>
      <c r="H124" s="10"/>
    </row>
    <row r="125" spans="7:8" x14ac:dyDescent="0.25">
      <c r="G125" s="10"/>
      <c r="H125" s="10"/>
    </row>
    <row r="126" spans="7:8" x14ac:dyDescent="0.25">
      <c r="G126" s="10"/>
      <c r="H126" s="10"/>
    </row>
    <row r="127" spans="7:8" x14ac:dyDescent="0.25">
      <c r="G127" s="10"/>
      <c r="H127" s="10"/>
    </row>
    <row r="128" spans="7:8" x14ac:dyDescent="0.25">
      <c r="G128" s="10"/>
      <c r="H128" s="10"/>
    </row>
    <row r="129" spans="7:8" x14ac:dyDescent="0.25">
      <c r="G129" s="10"/>
      <c r="H129" s="10"/>
    </row>
    <row r="130" spans="7:8" x14ac:dyDescent="0.25">
      <c r="G130" s="10"/>
      <c r="H130" s="10"/>
    </row>
    <row r="131" spans="7:8" x14ac:dyDescent="0.25">
      <c r="G131" s="10"/>
      <c r="H131" s="10"/>
    </row>
    <row r="132" spans="7:8" x14ac:dyDescent="0.25">
      <c r="G132" s="10"/>
      <c r="H132" s="10"/>
    </row>
    <row r="133" spans="7:8" x14ac:dyDescent="0.25">
      <c r="G133" s="10"/>
      <c r="H133" s="10"/>
    </row>
    <row r="134" spans="7:8" x14ac:dyDescent="0.25">
      <c r="G134" s="10"/>
      <c r="H134" s="10"/>
    </row>
    <row r="135" spans="7:8" x14ac:dyDescent="0.25">
      <c r="G135" s="10"/>
      <c r="H135" s="10"/>
    </row>
    <row r="136" spans="7:8" x14ac:dyDescent="0.25">
      <c r="G136" s="10"/>
      <c r="H136" s="10"/>
    </row>
    <row r="137" spans="7:8" x14ac:dyDescent="0.25">
      <c r="G137" s="10"/>
      <c r="H137" s="10"/>
    </row>
    <row r="138" spans="7:8" x14ac:dyDescent="0.25">
      <c r="G138" s="10"/>
      <c r="H138" s="10"/>
    </row>
    <row r="139" spans="7:8" x14ac:dyDescent="0.25">
      <c r="G139" s="10"/>
      <c r="H139" s="10"/>
    </row>
    <row r="140" spans="7:8" x14ac:dyDescent="0.25">
      <c r="G140" s="10"/>
      <c r="H140" s="10"/>
    </row>
    <row r="141" spans="7:8" x14ac:dyDescent="0.25">
      <c r="G141" s="10"/>
      <c r="H141" s="10"/>
    </row>
    <row r="142" spans="7:8" x14ac:dyDescent="0.25">
      <c r="G142" s="10"/>
      <c r="H142" s="10"/>
    </row>
    <row r="143" spans="7:8" x14ac:dyDescent="0.25">
      <c r="G143" s="10"/>
      <c r="H143" s="10"/>
    </row>
    <row r="144" spans="7:8" x14ac:dyDescent="0.25">
      <c r="G144" s="10"/>
      <c r="H144" s="10"/>
    </row>
    <row r="145" spans="7:8" x14ac:dyDescent="0.25">
      <c r="G145" s="10"/>
      <c r="H145" s="10"/>
    </row>
    <row r="146" spans="7:8" x14ac:dyDescent="0.25">
      <c r="G146" s="10"/>
      <c r="H146" s="10"/>
    </row>
    <row r="147" spans="7:8" x14ac:dyDescent="0.25">
      <c r="G147" s="10"/>
      <c r="H147" s="10"/>
    </row>
    <row r="148" spans="7:8" x14ac:dyDescent="0.25">
      <c r="G148" s="10"/>
      <c r="H148" s="10"/>
    </row>
    <row r="149" spans="7:8" x14ac:dyDescent="0.25">
      <c r="G149" s="10"/>
      <c r="H149" s="10"/>
    </row>
    <row r="150" spans="7:8" x14ac:dyDescent="0.25">
      <c r="G150" s="10"/>
      <c r="H150" s="10"/>
    </row>
    <row r="151" spans="7:8" x14ac:dyDescent="0.25">
      <c r="G151" s="10"/>
      <c r="H151" s="10"/>
    </row>
    <row r="152" spans="7:8" x14ac:dyDescent="0.25">
      <c r="G152" s="10"/>
      <c r="H152" s="10"/>
    </row>
    <row r="153" spans="7:8" x14ac:dyDescent="0.25">
      <c r="G153" s="10"/>
      <c r="H153" s="10"/>
    </row>
    <row r="154" spans="7:8" x14ac:dyDescent="0.25">
      <c r="G154" s="10"/>
      <c r="H154" s="10"/>
    </row>
    <row r="155" spans="7:8" x14ac:dyDescent="0.25">
      <c r="G155" s="10"/>
      <c r="H155" s="10"/>
    </row>
    <row r="156" spans="7:8" x14ac:dyDescent="0.25">
      <c r="G156" s="10"/>
      <c r="H156" s="10"/>
    </row>
    <row r="157" spans="7:8" x14ac:dyDescent="0.25">
      <c r="G157" s="10"/>
      <c r="H157" s="10"/>
    </row>
    <row r="158" spans="7:8" x14ac:dyDescent="0.25">
      <c r="G158" s="10"/>
      <c r="H158" s="10"/>
    </row>
    <row r="159" spans="7:8" x14ac:dyDescent="0.25">
      <c r="G159" s="10"/>
      <c r="H159" s="10"/>
    </row>
    <row r="160" spans="7:8" x14ac:dyDescent="0.25">
      <c r="G160" s="10"/>
      <c r="H160" s="10"/>
    </row>
    <row r="161" spans="7:8" x14ac:dyDescent="0.25">
      <c r="G161" s="10"/>
      <c r="H161" s="10"/>
    </row>
    <row r="162" spans="7:8" x14ac:dyDescent="0.25">
      <c r="G162" s="10"/>
      <c r="H162" s="10"/>
    </row>
    <row r="163" spans="7:8" x14ac:dyDescent="0.25">
      <c r="G163" s="10"/>
      <c r="H163" s="10"/>
    </row>
    <row r="164" spans="7:8" x14ac:dyDescent="0.25">
      <c r="G164" s="10"/>
      <c r="H164" s="10"/>
    </row>
    <row r="165" spans="7:8" x14ac:dyDescent="0.25">
      <c r="G165" s="10"/>
      <c r="H165" s="10"/>
    </row>
    <row r="166" spans="7:8" x14ac:dyDescent="0.25">
      <c r="G166" s="10"/>
      <c r="H166" s="10"/>
    </row>
    <row r="167" spans="7:8" x14ac:dyDescent="0.25">
      <c r="G167" s="10"/>
      <c r="H167" s="10"/>
    </row>
    <row r="168" spans="7:8" x14ac:dyDescent="0.25">
      <c r="G168" s="10"/>
      <c r="H168" s="10"/>
    </row>
    <row r="169" spans="7:8" x14ac:dyDescent="0.25">
      <c r="G169" s="10"/>
      <c r="H169" s="10"/>
    </row>
    <row r="170" spans="7:8" x14ac:dyDescent="0.25">
      <c r="G170" s="10"/>
      <c r="H170" s="10"/>
    </row>
    <row r="171" spans="7:8" x14ac:dyDescent="0.25">
      <c r="G171" s="10"/>
      <c r="H171" s="10"/>
    </row>
    <row r="172" spans="7:8" x14ac:dyDescent="0.25">
      <c r="G172" s="10"/>
      <c r="H172" s="10"/>
    </row>
    <row r="173" spans="7:8" x14ac:dyDescent="0.25">
      <c r="G173" s="10"/>
      <c r="H173" s="10"/>
    </row>
    <row r="174" spans="7:8" x14ac:dyDescent="0.25">
      <c r="G174" s="10"/>
      <c r="H174" s="10"/>
    </row>
    <row r="175" spans="7:8" x14ac:dyDescent="0.25">
      <c r="G175" s="10"/>
      <c r="H175" s="10"/>
    </row>
    <row r="176" spans="7:8" x14ac:dyDescent="0.25">
      <c r="G176" s="10"/>
      <c r="H176" s="10"/>
    </row>
    <row r="177" spans="7:8" x14ac:dyDescent="0.25">
      <c r="G177" s="10"/>
      <c r="H177" s="10"/>
    </row>
    <row r="178" spans="7:8" x14ac:dyDescent="0.25">
      <c r="G178" s="10"/>
      <c r="H178" s="10"/>
    </row>
    <row r="179" spans="7:8" x14ac:dyDescent="0.25">
      <c r="G179" s="10"/>
      <c r="H179" s="10"/>
    </row>
    <row r="180" spans="7:8" x14ac:dyDescent="0.25">
      <c r="G180" s="10"/>
      <c r="H180" s="10"/>
    </row>
    <row r="181" spans="7:8" x14ac:dyDescent="0.25">
      <c r="G181" s="10"/>
      <c r="H181" s="10"/>
    </row>
    <row r="182" spans="7:8" x14ac:dyDescent="0.25">
      <c r="G182" s="10"/>
      <c r="H182" s="10"/>
    </row>
    <row r="183" spans="7:8" x14ac:dyDescent="0.25">
      <c r="G183" s="10"/>
      <c r="H183" s="10"/>
    </row>
    <row r="184" spans="7:8" x14ac:dyDescent="0.25">
      <c r="G184" s="10"/>
      <c r="H184" s="10"/>
    </row>
    <row r="185" spans="7:8" x14ac:dyDescent="0.25">
      <c r="G185" s="10"/>
      <c r="H185" s="10"/>
    </row>
    <row r="186" spans="7:8" x14ac:dyDescent="0.25">
      <c r="G186" s="10"/>
      <c r="H186" s="10"/>
    </row>
    <row r="187" spans="7:8" x14ac:dyDescent="0.25">
      <c r="G187" s="10"/>
      <c r="H187" s="10"/>
    </row>
    <row r="188" spans="7:8" x14ac:dyDescent="0.25">
      <c r="G188" s="10"/>
      <c r="H188" s="10"/>
    </row>
    <row r="189" spans="7:8" x14ac:dyDescent="0.25">
      <c r="G189" s="10"/>
      <c r="H189" s="10"/>
    </row>
    <row r="190" spans="7:8" x14ac:dyDescent="0.25">
      <c r="G190" s="10"/>
      <c r="H190" s="10"/>
    </row>
    <row r="191" spans="7:8" x14ac:dyDescent="0.25">
      <c r="G191" s="10"/>
      <c r="H191" s="10"/>
    </row>
    <row r="192" spans="7:8" x14ac:dyDescent="0.25">
      <c r="G192" s="10"/>
      <c r="H192" s="10"/>
    </row>
    <row r="193" spans="7:8" x14ac:dyDescent="0.25">
      <c r="G193" s="10"/>
      <c r="H193" s="10"/>
    </row>
    <row r="194" spans="7:8" x14ac:dyDescent="0.25">
      <c r="G194" s="10"/>
      <c r="H194" s="10"/>
    </row>
    <row r="195" spans="7:8" x14ac:dyDescent="0.25">
      <c r="G195" s="10"/>
      <c r="H195" s="10"/>
    </row>
    <row r="196" spans="7:8" x14ac:dyDescent="0.25">
      <c r="G196" s="10"/>
      <c r="H196" s="10"/>
    </row>
    <row r="197" spans="7:8" x14ac:dyDescent="0.25">
      <c r="G197" s="10"/>
      <c r="H197" s="10"/>
    </row>
    <row r="198" spans="7:8" x14ac:dyDescent="0.25">
      <c r="G198" s="10"/>
      <c r="H198" s="10"/>
    </row>
    <row r="199" spans="7:8" x14ac:dyDescent="0.25">
      <c r="G199" s="10"/>
      <c r="H199" s="10"/>
    </row>
    <row r="200" spans="7:8" x14ac:dyDescent="0.25">
      <c r="G200" s="10"/>
      <c r="H200" s="10"/>
    </row>
    <row r="201" spans="7:8" x14ac:dyDescent="0.25">
      <c r="G201" s="10"/>
      <c r="H201" s="10"/>
    </row>
    <row r="202" spans="7:8" x14ac:dyDescent="0.25">
      <c r="G202" s="10"/>
      <c r="H202" s="10"/>
    </row>
    <row r="203" spans="7:8" x14ac:dyDescent="0.25">
      <c r="G203" s="10"/>
      <c r="H203" s="10"/>
    </row>
    <row r="204" spans="7:8" x14ac:dyDescent="0.25">
      <c r="G204" s="10"/>
      <c r="H204" s="10"/>
    </row>
    <row r="205" spans="7:8" x14ac:dyDescent="0.25">
      <c r="G205" s="10"/>
      <c r="H205" s="10"/>
    </row>
    <row r="206" spans="7:8" x14ac:dyDescent="0.25">
      <c r="G206" s="10"/>
      <c r="H206" s="10"/>
    </row>
    <row r="207" spans="7:8" x14ac:dyDescent="0.25">
      <c r="G207" s="10"/>
      <c r="H207" s="10"/>
    </row>
    <row r="208" spans="7:8" x14ac:dyDescent="0.25">
      <c r="G208" s="10"/>
      <c r="H208" s="10"/>
    </row>
    <row r="209" spans="7:8" x14ac:dyDescent="0.25">
      <c r="G209" s="10"/>
      <c r="H209" s="10"/>
    </row>
    <row r="210" spans="7:8" x14ac:dyDescent="0.25">
      <c r="G210" s="10"/>
      <c r="H210" s="10"/>
    </row>
    <row r="211" spans="7:8" x14ac:dyDescent="0.25">
      <c r="G211" s="10"/>
      <c r="H211" s="10"/>
    </row>
    <row r="212" spans="7:8" x14ac:dyDescent="0.25">
      <c r="G212" s="10"/>
      <c r="H212" s="10"/>
    </row>
    <row r="213" spans="7:8" x14ac:dyDescent="0.25">
      <c r="G213" s="10"/>
      <c r="H213" s="10"/>
    </row>
    <row r="214" spans="7:8" x14ac:dyDescent="0.25">
      <c r="G214" s="10"/>
      <c r="H214" s="10"/>
    </row>
    <row r="215" spans="7:8" x14ac:dyDescent="0.25">
      <c r="G215" s="10"/>
      <c r="H215" s="10"/>
    </row>
    <row r="216" spans="7:8" x14ac:dyDescent="0.25">
      <c r="G216" s="10"/>
      <c r="H216" s="10"/>
    </row>
    <row r="217" spans="7:8" x14ac:dyDescent="0.25">
      <c r="G217" s="10"/>
      <c r="H217" s="10"/>
    </row>
    <row r="218" spans="7:8" x14ac:dyDescent="0.25">
      <c r="G218" s="10"/>
      <c r="H218" s="10"/>
    </row>
    <row r="219" spans="7:8" x14ac:dyDescent="0.25">
      <c r="G219" s="10"/>
      <c r="H219" s="10"/>
    </row>
    <row r="220" spans="7:8" x14ac:dyDescent="0.25">
      <c r="G220" s="10"/>
      <c r="H220" s="10"/>
    </row>
    <row r="221" spans="7:8" x14ac:dyDescent="0.25">
      <c r="G221" s="10"/>
      <c r="H221" s="10"/>
    </row>
    <row r="222" spans="7:8" x14ac:dyDescent="0.25">
      <c r="G222" s="10"/>
      <c r="H222" s="10"/>
    </row>
    <row r="223" spans="7:8" x14ac:dyDescent="0.25">
      <c r="G223" s="10"/>
      <c r="H223" s="10"/>
    </row>
    <row r="224" spans="7:8" x14ac:dyDescent="0.25">
      <c r="G224" s="10"/>
      <c r="H224" s="10"/>
    </row>
    <row r="225" spans="7:8" x14ac:dyDescent="0.25">
      <c r="G225" s="10"/>
      <c r="H225" s="10"/>
    </row>
    <row r="226" spans="7:8" x14ac:dyDescent="0.25">
      <c r="G226" s="10"/>
      <c r="H226" s="10"/>
    </row>
    <row r="227" spans="7:8" x14ac:dyDescent="0.25">
      <c r="G227" s="10"/>
      <c r="H227" s="10"/>
    </row>
    <row r="228" spans="7:8" x14ac:dyDescent="0.25">
      <c r="G228" s="10"/>
      <c r="H228" s="10"/>
    </row>
    <row r="229" spans="7:8" x14ac:dyDescent="0.25">
      <c r="G229" s="10"/>
      <c r="H229" s="10"/>
    </row>
    <row r="230" spans="7:8" x14ac:dyDescent="0.25">
      <c r="G230" s="10"/>
      <c r="H230" s="10"/>
    </row>
    <row r="231" spans="7:8" x14ac:dyDescent="0.25">
      <c r="G231" s="10"/>
      <c r="H231" s="10"/>
    </row>
    <row r="232" spans="7:8" x14ac:dyDescent="0.25">
      <c r="G232" s="10"/>
      <c r="H232" s="10"/>
    </row>
    <row r="233" spans="7:8" x14ac:dyDescent="0.25">
      <c r="G233" s="10"/>
      <c r="H233" s="10"/>
    </row>
    <row r="234" spans="7:8" x14ac:dyDescent="0.25">
      <c r="G234" s="10"/>
      <c r="H234" s="10"/>
    </row>
    <row r="235" spans="7:8" x14ac:dyDescent="0.25">
      <c r="G235" s="10"/>
      <c r="H235" s="10"/>
    </row>
    <row r="236" spans="7:8" x14ac:dyDescent="0.25">
      <c r="G236" s="10"/>
      <c r="H236" s="10"/>
    </row>
    <row r="237" spans="7:8" x14ac:dyDescent="0.25">
      <c r="G237" s="10"/>
      <c r="H237" s="10"/>
    </row>
    <row r="238" spans="7:8" x14ac:dyDescent="0.25">
      <c r="G238" s="10"/>
      <c r="H238" s="10"/>
    </row>
    <row r="239" spans="7:8" x14ac:dyDescent="0.25">
      <c r="G239" s="10"/>
      <c r="H239" s="10"/>
    </row>
    <row r="240" spans="7:8" x14ac:dyDescent="0.25">
      <c r="G240" s="10"/>
      <c r="H240" s="10"/>
    </row>
    <row r="241" spans="7:8" x14ac:dyDescent="0.25">
      <c r="G241" s="10"/>
      <c r="H241" s="10"/>
    </row>
    <row r="242" spans="7:8" x14ac:dyDescent="0.25">
      <c r="G242" s="10"/>
      <c r="H242" s="10"/>
    </row>
    <row r="243" spans="7:8" x14ac:dyDescent="0.25">
      <c r="G243" s="10"/>
      <c r="H243" s="10"/>
    </row>
    <row r="244" spans="7:8" x14ac:dyDescent="0.25">
      <c r="G244" s="10"/>
      <c r="H244" s="10"/>
    </row>
    <row r="245" spans="7:8" x14ac:dyDescent="0.25">
      <c r="G245" s="10"/>
      <c r="H245" s="10"/>
    </row>
    <row r="246" spans="7:8" x14ac:dyDescent="0.25">
      <c r="G246" s="10"/>
      <c r="H246" s="10"/>
    </row>
    <row r="247" spans="7:8" x14ac:dyDescent="0.25">
      <c r="G247" s="10"/>
      <c r="H247" s="10"/>
    </row>
    <row r="248" spans="7:8" x14ac:dyDescent="0.25">
      <c r="G248" s="10"/>
      <c r="H248" s="10"/>
    </row>
    <row r="249" spans="7:8" x14ac:dyDescent="0.25">
      <c r="G249" s="10"/>
      <c r="H249" s="10"/>
    </row>
    <row r="250" spans="7:8" x14ac:dyDescent="0.25">
      <c r="G250" s="10"/>
      <c r="H250" s="10"/>
    </row>
    <row r="251" spans="7:8" x14ac:dyDescent="0.25">
      <c r="G251" s="10"/>
      <c r="H251" s="10"/>
    </row>
    <row r="252" spans="7:8" x14ac:dyDescent="0.25">
      <c r="G252" s="10"/>
      <c r="H252" s="10"/>
    </row>
    <row r="253" spans="7:8" x14ac:dyDescent="0.25">
      <c r="G253" s="10"/>
      <c r="H253" s="10"/>
    </row>
    <row r="254" spans="7:8" x14ac:dyDescent="0.25">
      <c r="G254" s="10"/>
      <c r="H254" s="10"/>
    </row>
    <row r="255" spans="7:8" x14ac:dyDescent="0.25">
      <c r="G255" s="10"/>
      <c r="H255" s="10"/>
    </row>
    <row r="256" spans="7:8" x14ac:dyDescent="0.25">
      <c r="G256" s="10"/>
      <c r="H256" s="10"/>
    </row>
    <row r="257" spans="7:8" x14ac:dyDescent="0.25">
      <c r="G257" s="10"/>
      <c r="H257" s="10"/>
    </row>
    <row r="258" spans="7:8" x14ac:dyDescent="0.25">
      <c r="G258" s="10"/>
      <c r="H258" s="10"/>
    </row>
    <row r="259" spans="7:8" x14ac:dyDescent="0.25">
      <c r="G259" s="10"/>
      <c r="H259" s="10"/>
    </row>
    <row r="260" spans="7:8" x14ac:dyDescent="0.25">
      <c r="G260" s="10"/>
      <c r="H260" s="10"/>
    </row>
    <row r="261" spans="7:8" x14ac:dyDescent="0.25">
      <c r="G261" s="10"/>
      <c r="H261" s="10"/>
    </row>
    <row r="262" spans="7:8" x14ac:dyDescent="0.25">
      <c r="G262" s="10"/>
      <c r="H262" s="10"/>
    </row>
    <row r="263" spans="7:8" x14ac:dyDescent="0.25">
      <c r="G263" s="10"/>
      <c r="H263" s="10"/>
    </row>
    <row r="264" spans="7:8" x14ac:dyDescent="0.25">
      <c r="G264" s="10"/>
      <c r="H264" s="10"/>
    </row>
  </sheetData>
  <sheetProtection algorithmName="SHA-512" hashValue="FEXsmHP2XjjLSnxmUKGfHSc1e4wsAhWzEJzIoooMDLRZ/f2ItujULJg4fAUera6UTEoh4OkX20T6Z5gNMjTBCQ==" saltValue="eqzoTWqAPd3SZn7wfmlmug==" spinCount="100000" sheet="1" objects="1" scenarios="1"/>
  <mergeCells count="5">
    <mergeCell ref="B89:C89"/>
    <mergeCell ref="B90:C90"/>
    <mergeCell ref="B86:C86"/>
    <mergeCell ref="B87:C87"/>
    <mergeCell ref="B88:C8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view="pageBreakPreview" zoomScaleNormal="100" zoomScaleSheetLayoutView="100" workbookViewId="0">
      <selection activeCell="B3" sqref="B3"/>
    </sheetView>
  </sheetViews>
  <sheetFormatPr baseColWidth="10" defaultRowHeight="15" x14ac:dyDescent="0.25"/>
  <cols>
    <col min="1" max="1" width="24.7109375" bestFit="1" customWidth="1"/>
    <col min="2" max="2" width="32.28515625" bestFit="1" customWidth="1"/>
    <col min="3" max="3" width="9.7109375" customWidth="1"/>
    <col min="4" max="4" width="7.7109375" customWidth="1"/>
    <col min="5" max="5" width="10" customWidth="1"/>
  </cols>
  <sheetData>
    <row r="1" spans="1:5" ht="65.25" customHeight="1" x14ac:dyDescent="0.3">
      <c r="A1" s="1"/>
      <c r="B1" s="16" t="s">
        <v>7</v>
      </c>
      <c r="C1" s="17"/>
      <c r="D1" s="17"/>
      <c r="E1" s="17"/>
    </row>
    <row r="2" spans="1:5" ht="18.75" x14ac:dyDescent="0.3">
      <c r="A2" s="2"/>
      <c r="B2" s="2"/>
      <c r="C2" s="2"/>
      <c r="D2" s="2"/>
      <c r="E2" s="2"/>
    </row>
    <row r="3" spans="1:5" ht="18.75" x14ac:dyDescent="0.3">
      <c r="A3" s="3" t="s">
        <v>8</v>
      </c>
      <c r="B3" s="14"/>
      <c r="C3" s="2"/>
      <c r="D3" s="2"/>
      <c r="E3" s="2"/>
    </row>
    <row r="4" spans="1:5" ht="18.75" x14ac:dyDescent="0.3">
      <c r="A4" s="3"/>
      <c r="B4" s="4"/>
      <c r="C4" s="2"/>
      <c r="D4" s="2"/>
      <c r="E4" s="2"/>
    </row>
    <row r="5" spans="1:5" ht="18.75" x14ac:dyDescent="0.3">
      <c r="A5" s="5" t="s">
        <v>15</v>
      </c>
      <c r="B5" s="4" t="e">
        <f>VLOOKUP(B3,Datos!A2:H117,2,FALSE)</f>
        <v>#N/A</v>
      </c>
      <c r="C5" s="2"/>
      <c r="D5" s="2"/>
      <c r="E5" s="2"/>
    </row>
    <row r="6" spans="1:5" ht="18.75" x14ac:dyDescent="0.3">
      <c r="A6" s="3"/>
      <c r="B6" s="4"/>
      <c r="C6" s="2"/>
      <c r="D6" s="2"/>
      <c r="E6" s="2"/>
    </row>
    <row r="7" spans="1:5" ht="18.75" x14ac:dyDescent="0.3">
      <c r="A7" s="3" t="s">
        <v>9</v>
      </c>
      <c r="B7" s="4" t="e">
        <f>VLOOKUP(B3,Datos!A2:H117,3,FALSE)</f>
        <v>#N/A</v>
      </c>
      <c r="C7" s="2"/>
      <c r="D7" s="2"/>
      <c r="E7" s="2"/>
    </row>
    <row r="8" spans="1:5" ht="18.75" x14ac:dyDescent="0.3">
      <c r="A8" s="3"/>
      <c r="B8" s="4"/>
      <c r="C8" s="2"/>
      <c r="D8" s="2"/>
      <c r="E8" s="2"/>
    </row>
    <row r="9" spans="1:5" ht="18.75" x14ac:dyDescent="0.3">
      <c r="A9" s="3" t="s">
        <v>6</v>
      </c>
      <c r="B9" s="4" t="e">
        <f>VLOOKUP(B3,Datos!A2:H517,4,FALSE)</f>
        <v>#N/A</v>
      </c>
      <c r="C9" s="2"/>
      <c r="D9" s="2"/>
      <c r="E9" s="2"/>
    </row>
    <row r="10" spans="1:5" ht="18.75" x14ac:dyDescent="0.3">
      <c r="A10" s="3"/>
      <c r="B10" s="4"/>
      <c r="C10" s="2"/>
      <c r="D10" s="2"/>
      <c r="E10" s="2"/>
    </row>
    <row r="11" spans="1:5" ht="18.75" x14ac:dyDescent="0.3">
      <c r="A11" s="3" t="s">
        <v>3</v>
      </c>
      <c r="B11" s="4" t="e">
        <f>VLOOKUP(B3,Datos!A2:H524,5,FALSE)</f>
        <v>#N/A</v>
      </c>
      <c r="C11" s="2"/>
      <c r="D11" s="2"/>
      <c r="E11" s="2"/>
    </row>
    <row r="12" spans="1:5" ht="18.75" x14ac:dyDescent="0.3">
      <c r="A12" s="3"/>
      <c r="B12" s="4"/>
      <c r="C12" s="2"/>
      <c r="D12" s="2"/>
      <c r="E12" s="2"/>
    </row>
    <row r="13" spans="1:5" ht="18.75" x14ac:dyDescent="0.3">
      <c r="A13" s="3" t="s">
        <v>4</v>
      </c>
      <c r="B13" s="4" t="e">
        <f>VLOOKUP(B3,Datos!A2:H524,6,FALSE)</f>
        <v>#N/A</v>
      </c>
      <c r="C13" s="2"/>
      <c r="D13" s="2"/>
      <c r="E13" s="2"/>
    </row>
    <row r="14" spans="1:5" ht="18.75" x14ac:dyDescent="0.3">
      <c r="A14" s="3"/>
      <c r="B14" s="4"/>
      <c r="C14" s="2"/>
      <c r="D14" s="2"/>
      <c r="E14" s="2"/>
    </row>
    <row r="15" spans="1:5" ht="18.75" x14ac:dyDescent="0.3">
      <c r="A15" s="3" t="s">
        <v>10</v>
      </c>
      <c r="B15" s="4" t="e">
        <f>VLOOKUP(B3,Datos!A2:H524,7,FALSE)</f>
        <v>#N/A</v>
      </c>
      <c r="C15" s="2"/>
      <c r="D15" s="2"/>
      <c r="E15" s="2"/>
    </row>
    <row r="16" spans="1:5" ht="18.75" x14ac:dyDescent="0.3">
      <c r="A16" s="3"/>
      <c r="B16" s="4"/>
      <c r="C16" s="2"/>
      <c r="D16" s="2"/>
      <c r="E16" s="2"/>
    </row>
    <row r="17" spans="1:5" ht="18.75" x14ac:dyDescent="0.3">
      <c r="A17" s="3" t="s">
        <v>12</v>
      </c>
      <c r="B17" s="4" t="e">
        <f>VLOOKUP(B3,Datos!A2:H524,8,FALSE)</f>
        <v>#N/A</v>
      </c>
      <c r="C17" s="2"/>
      <c r="D17" s="2"/>
      <c r="E17" s="2"/>
    </row>
    <row r="18" spans="1:5" ht="18.75" x14ac:dyDescent="0.3">
      <c r="A18" s="3"/>
      <c r="B18" s="2"/>
    </row>
    <row r="19" spans="1:5" ht="18.75" x14ac:dyDescent="0.3">
      <c r="A19" s="2"/>
      <c r="B19" s="2"/>
    </row>
    <row r="20" spans="1:5" ht="18.75" x14ac:dyDescent="0.3">
      <c r="A20" s="2"/>
      <c r="B20" s="2"/>
    </row>
  </sheetData>
  <sheetProtection selectLockedCells="1"/>
  <dataConsolidate/>
  <mergeCells count="1">
    <mergeCell ref="B1:E1"/>
  </mergeCells>
  <conditionalFormatting sqref="B3">
    <cfRule type="duplicateValues" dxfId="2" priority="1" stopIfTrue="1"/>
  </conditionalFormatting>
  <conditionalFormatting sqref="B3">
    <cfRule type="duplicateValues" dxfId="1" priority="2" stopIfTrue="1"/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88B659B8-0428-4584-887A-F5D4EB53CBAF}">
            <xm:f>NOT(ISERROR(SEARCH($B$11,B11)))</xm:f>
            <xm:f>$B$11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Resultados</vt:lpstr>
    </vt:vector>
  </TitlesOfParts>
  <Company>udea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ELENA MARIN VILLA</cp:lastModifiedBy>
  <cp:lastPrinted>2015-06-17T18:54:50Z</cp:lastPrinted>
  <dcterms:created xsi:type="dcterms:W3CDTF">2014-03-12T19:59:10Z</dcterms:created>
  <dcterms:modified xsi:type="dcterms:W3CDTF">2019-04-08T20:16:28Z</dcterms:modified>
</cp:coreProperties>
</file>