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deaeduco-my.sharepoint.com/personal/vicedecaenfermeria_udea_edu_co/Documents/2025/PLAN DE ESTUDIOS V6 BANCO DE RUTAS Y ACUERDO 155/"/>
    </mc:Choice>
  </mc:AlternateContent>
  <xr:revisionPtr revIDLastSave="15" documentId="13_ncr:1_{4D4BC2C2-ABCE-4D11-87D0-C1EE74E3F27B}" xr6:coauthVersionLast="47" xr6:coauthVersionMax="47" xr10:uidLastSave="{17A2C8AC-D125-4B27-B4C1-D4489199B97A}"/>
  <bookViews>
    <workbookView xWindow="150" yWindow="135" windowWidth="27555" windowHeight="15090" xr2:uid="{00000000-000D-0000-FFFF-FFFF00000000}"/>
  </bookViews>
  <sheets>
    <sheet name="Formato" sheetId="2" r:id="rId1"/>
    <sheet name="Entrega cursos" sheetId="4" r:id="rId2"/>
    <sheet name="Avance versione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7" i="2" l="1"/>
  <c r="F109" i="2" l="1"/>
  <c r="G109" i="2"/>
  <c r="H109" i="2"/>
  <c r="F89" i="2"/>
  <c r="G89" i="2"/>
  <c r="H89" i="2"/>
  <c r="F44" i="2"/>
  <c r="G44" i="2"/>
  <c r="H44" i="2"/>
  <c r="F17" i="2"/>
  <c r="G17" i="2"/>
  <c r="I30" i="2"/>
  <c r="F30" i="2"/>
  <c r="G30" i="2"/>
  <c r="H30" i="2"/>
  <c r="E30" i="2"/>
  <c r="E44" i="2"/>
  <c r="I56" i="2"/>
  <c r="F56" i="2"/>
  <c r="G56" i="2"/>
  <c r="H56" i="2"/>
  <c r="E56" i="2"/>
  <c r="F68" i="2"/>
  <c r="G68" i="2"/>
  <c r="H68" i="2"/>
  <c r="E68" i="2"/>
  <c r="I89" i="2"/>
  <c r="E89" i="2"/>
  <c r="E109" i="2"/>
  <c r="H117" i="2"/>
  <c r="F122" i="2" l="1"/>
  <c r="I109" i="2"/>
  <c r="I44" i="2"/>
  <c r="E17" i="2" l="1"/>
  <c r="I117" i="2" l="1"/>
  <c r="I68" i="2"/>
  <c r="I17" i="2"/>
  <c r="I122" i="2" l="1"/>
</calcChain>
</file>

<file path=xl/sharedStrings.xml><?xml version="1.0" encoding="utf-8"?>
<sst xmlns="http://schemas.openxmlformats.org/spreadsheetml/2006/main" count="447" uniqueCount="163">
  <si>
    <t>CÓDIGO</t>
  </si>
  <si>
    <t>ACOMPAÑAMIENTO DOCENTE</t>
  </si>
  <si>
    <t>TRABAJO INDEPENDIENTE</t>
  </si>
  <si>
    <t>ÁREA</t>
  </si>
  <si>
    <t>HABILITABLE (H)
VALIDABLE (V)
CLASIFICABLE (C)</t>
  </si>
  <si>
    <t>NOMBRE
MATERIA</t>
  </si>
  <si>
    <t>TEÓRICAS</t>
  </si>
  <si>
    <t>PRÁCTICAS</t>
  </si>
  <si>
    <t>TEÓRICO-PRÁCTICAS</t>
  </si>
  <si>
    <t>TOTAL CRÉDITOS ACADÉMICOS DEL SEMESTRE</t>
  </si>
  <si>
    <t>INTENSIDAD HORARIA SEMANAL</t>
  </si>
  <si>
    <t>SEMANAS LECTIVAS</t>
  </si>
  <si>
    <t>CALIFICACIÓN</t>
  </si>
  <si>
    <t xml:space="preserve">cuantitativa </t>
  </si>
  <si>
    <t>SEMESTRE I</t>
  </si>
  <si>
    <t>SEMESTRE II</t>
  </si>
  <si>
    <t>SEMESTRE III</t>
  </si>
  <si>
    <t>SEMESTRE IV</t>
  </si>
  <si>
    <t>SEMESTRE V</t>
  </si>
  <si>
    <t>SEMESTRE VI</t>
  </si>
  <si>
    <t>SEMESTRE VII</t>
  </si>
  <si>
    <t>SEMESTRE VIII</t>
  </si>
  <si>
    <t xml:space="preserve">PLAN  DE ESTUDIOS PROGRAMA DE ENFERMERÍA 934
</t>
  </si>
  <si>
    <t xml:space="preserve">Antropología y Salud </t>
  </si>
  <si>
    <t>Psicología  de la salud: salud y enfermedad.</t>
  </si>
  <si>
    <t xml:space="preserve">Formación ciudadana </t>
  </si>
  <si>
    <t xml:space="preserve">Habilidades comunicativas  I </t>
  </si>
  <si>
    <t xml:space="preserve">Inglés I </t>
  </si>
  <si>
    <t>Biología celular y genética. Teoría y laboratorio.</t>
  </si>
  <si>
    <t>Desarrollo disciplinar de la enfermería</t>
  </si>
  <si>
    <t xml:space="preserve"> </t>
  </si>
  <si>
    <t xml:space="preserve">Investigación I (fundamentos de investigación) </t>
  </si>
  <si>
    <t>Sociología de la  salud I: Sociedad y salud</t>
  </si>
  <si>
    <t>Fundamentación ética</t>
  </si>
  <si>
    <t xml:space="preserve">Morfo fisiología I </t>
  </si>
  <si>
    <t xml:space="preserve">Administración y Gestión  </t>
  </si>
  <si>
    <t xml:space="preserve">Investigación II:  Bioestadística </t>
  </si>
  <si>
    <t xml:space="preserve">Microbiología y parasitología </t>
  </si>
  <si>
    <t xml:space="preserve">Morfo fisiología II  </t>
  </si>
  <si>
    <t xml:space="preserve">Farmacología básica </t>
  </si>
  <si>
    <t xml:space="preserve">Procesos y procedimientos básicos de enfermería </t>
  </si>
  <si>
    <t>Formación Disciplinar</t>
  </si>
  <si>
    <t xml:space="preserve">Farmacología aplicada   </t>
  </si>
  <si>
    <t xml:space="preserve">Procesos y Procedimientos avanzados de enfermería </t>
  </si>
  <si>
    <t xml:space="preserve">Investigación III: Epidemiología </t>
  </si>
  <si>
    <t xml:space="preserve">Teorías para el cuidado de enfermería </t>
  </si>
  <si>
    <t xml:space="preserve">Cuidado de enfermería de la salud mental  </t>
  </si>
  <si>
    <t xml:space="preserve">Proceso de envejecimiento y vejez </t>
  </si>
  <si>
    <t xml:space="preserve">Cuidado de enfermería al paciente en situación de urgencias y emergencias  </t>
  </si>
  <si>
    <t xml:space="preserve">Cuidado de enfermería a la persona con padecimiento mental y a su  familia </t>
  </si>
  <si>
    <t xml:space="preserve">Gestión en enfermería </t>
  </si>
  <si>
    <t xml:space="preserve">Investigación IV:  Tipos de estudio  </t>
  </si>
  <si>
    <t xml:space="preserve">Cultura de los cuidados  </t>
  </si>
  <si>
    <t xml:space="preserve">Cuidado de la salud familiar y comunitaria I </t>
  </si>
  <si>
    <t>Cuidado al niño y Adolescente  </t>
  </si>
  <si>
    <t xml:space="preserve">Cuidado de la salud familiar y comunitaria II </t>
  </si>
  <si>
    <t>Cuidado al Ser Humano durante el periodo  peri-operatorio</t>
  </si>
  <si>
    <t xml:space="preserve">Cuidado a la salud de los trabajadores </t>
  </si>
  <si>
    <t>SEMESTRE IX</t>
  </si>
  <si>
    <t>SEMESTRE X</t>
  </si>
  <si>
    <t>Sociología de la salud II: Aportes de la sociología a la enfermería</t>
  </si>
  <si>
    <t xml:space="preserve">Cuidado de la salud familiar y comunitaria III </t>
  </si>
  <si>
    <t xml:space="preserve">Cuidado en la etapa reproductiva y perinatal  </t>
  </si>
  <si>
    <t xml:space="preserve">Práctica profesional clínica  </t>
  </si>
  <si>
    <t xml:space="preserve">Práctica profesional comunitaria   </t>
  </si>
  <si>
    <t>Bioquímica I</t>
  </si>
  <si>
    <t xml:space="preserve">Bioquímica II (Teoría y laboratorio) </t>
  </si>
  <si>
    <t>Ética del cuidado con perspectiva de derecho</t>
  </si>
  <si>
    <t xml:space="preserve">Proceso de enfermería y el sistema de lenguaje estandarizado </t>
  </si>
  <si>
    <t>observaciones</t>
  </si>
  <si>
    <t>pendiente institucional</t>
  </si>
  <si>
    <t>se recibió para revisar ajustes</t>
  </si>
  <si>
    <t xml:space="preserve">pendiente </t>
  </si>
  <si>
    <t>se tuvo reunión con la profesora</t>
  </si>
  <si>
    <t>pendiente remiten mayo 3</t>
  </si>
  <si>
    <t>Psicología, salud y cuidado</t>
  </si>
  <si>
    <t>V6</t>
  </si>
  <si>
    <t>1er sem</t>
  </si>
  <si>
    <t>2do sem</t>
  </si>
  <si>
    <t>3er sem</t>
  </si>
  <si>
    <t>2022-1</t>
  </si>
  <si>
    <t>2022-2</t>
  </si>
  <si>
    <t>2023-1</t>
  </si>
  <si>
    <t>2023-2</t>
  </si>
  <si>
    <t>2024-1</t>
  </si>
  <si>
    <t>2024-2</t>
  </si>
  <si>
    <t>4to sem</t>
  </si>
  <si>
    <t>5to sem</t>
  </si>
  <si>
    <t>6to sem</t>
  </si>
  <si>
    <t>V5 completo</t>
  </si>
  <si>
    <t>7mo sem</t>
  </si>
  <si>
    <t>8vo sem</t>
  </si>
  <si>
    <t xml:space="preserve">Cuidado del ser humano en  la dimensión sexual </t>
  </si>
  <si>
    <t xml:space="preserve">Cuidado al adulto con alteraciones crónicas de salud </t>
  </si>
  <si>
    <t xml:space="preserve">Investigación V: Diseño de proyecto de investigación  </t>
  </si>
  <si>
    <t>H - V</t>
  </si>
  <si>
    <t>H</t>
  </si>
  <si>
    <t>V - C</t>
  </si>
  <si>
    <t>Español Académico:habilidades comunicativas</t>
  </si>
  <si>
    <t>CO: 6007002</t>
  </si>
  <si>
    <t>CO: 6007004</t>
  </si>
  <si>
    <t>PR: 6007007</t>
  </si>
  <si>
    <t>CO: 6007003</t>
  </si>
  <si>
    <t>CO: 6007001</t>
  </si>
  <si>
    <t>CO: 6007002 - 6007007</t>
  </si>
  <si>
    <t>CO: 9060101</t>
  </si>
  <si>
    <t>Investigación VI: ejecución de la investigación</t>
  </si>
  <si>
    <t>Investigación I: fundamentos de investigación</t>
  </si>
  <si>
    <t>PR: 9060102</t>
  </si>
  <si>
    <t>PR: 6007005</t>
  </si>
  <si>
    <t>PR: 9060104</t>
  </si>
  <si>
    <t>PR: 9060103</t>
  </si>
  <si>
    <t>PR: 6007006</t>
  </si>
  <si>
    <t>PR: 6007009 - 6007010
CO: 6007015</t>
  </si>
  <si>
    <t>PR: 6007003 - 6007004
CO: 6007010</t>
  </si>
  <si>
    <t>PRE: 6007009 - 6007010</t>
  </si>
  <si>
    <t xml:space="preserve">CO-REQUISITOS (CO)
PRE-REQUISITOS (PR)
</t>
  </si>
  <si>
    <t>CRÉDITOS ACAD. (CR)</t>
  </si>
  <si>
    <t>NH - NV - NC</t>
  </si>
  <si>
    <t>PR: 6007038</t>
  </si>
  <si>
    <t>PR: 6007023</t>
  </si>
  <si>
    <t>PR: 6007037</t>
  </si>
  <si>
    <t>PR: 6007019</t>
  </si>
  <si>
    <t xml:space="preserve">PR: 6007012 </t>
  </si>
  <si>
    <t>PR: 6007009
CO: 6007014 - 6007016</t>
  </si>
  <si>
    <t xml:space="preserve">English  I </t>
  </si>
  <si>
    <t>English II</t>
  </si>
  <si>
    <t>English III</t>
  </si>
  <si>
    <t xml:space="preserve">English IV </t>
  </si>
  <si>
    <t xml:space="preserve">English V  </t>
  </si>
  <si>
    <t xml:space="preserve">Estado Legal: Aprobado por el ministerio de Educación Nacional, por Resolución N°001042 del 01 de febrero de 2022  y por el Consejo de Facultad en sesión 848-15 de junio de 2022 ACUERDO 130 CONSEJO DE FACULTAD .  Aplica desde el semestre   2022-1
</t>
  </si>
  <si>
    <t>PR: 6007009 - CO: 6007015 - 6007014</t>
  </si>
  <si>
    <t>PR: 6007018 -6007014 -6007015 - 6007016
CO: 6007020</t>
  </si>
  <si>
    <t xml:space="preserve">            FACULTAD DE ENFERMERIA</t>
  </si>
  <si>
    <t>TOTAL CREDITOS</t>
  </si>
  <si>
    <t>MAX. FALTAS</t>
  </si>
  <si>
    <t>PR: 6007002</t>
  </si>
  <si>
    <t>H-V</t>
  </si>
  <si>
    <t>PR: 6007039</t>
  </si>
  <si>
    <t>PR: 6007032</t>
  </si>
  <si>
    <t>PR: 6007029</t>
  </si>
  <si>
    <t>PR: 6007043</t>
  </si>
  <si>
    <t>PR: 6007042</t>
  </si>
  <si>
    <t>PR: 6007004 - 6007003 CO:6007009</t>
  </si>
  <si>
    <t>PR: 6007017 - 6007022 CO: 6007025</t>
  </si>
  <si>
    <t xml:space="preserve">PR: 6007001 - 6007006 - 6007008
</t>
  </si>
  <si>
    <t xml:space="preserve">PR: 6007019   CO:6007025
</t>
  </si>
  <si>
    <t>PR: 6007025 - 6007026</t>
  </si>
  <si>
    <t xml:space="preserve">PR: 6007001 - 6007019 -  6007033 </t>
  </si>
  <si>
    <t>PR: 6007022            CO: 6007026 - 6007024</t>
  </si>
  <si>
    <t>PR:  6007025 - 6007024</t>
  </si>
  <si>
    <t xml:space="preserve">PR: 6007035  </t>
  </si>
  <si>
    <t xml:space="preserve">PR: 6007019  CO: 6007033
</t>
  </si>
  <si>
    <t xml:space="preserve">PR:6007029  6007036 6007039 6007043
</t>
  </si>
  <si>
    <t>Electiva 1 Formación Básica</t>
  </si>
  <si>
    <t>Electiva 2 Formación Disciplinar</t>
  </si>
  <si>
    <t>Electiva 3 Formación Profesional</t>
  </si>
  <si>
    <t xml:space="preserve">Formación Básica </t>
  </si>
  <si>
    <t>Formación Profesional</t>
  </si>
  <si>
    <t>PR: 6007011 -6007025</t>
  </si>
  <si>
    <t>PR: 6007016  CO: 6007022</t>
  </si>
  <si>
    <t>PR: 6007008 - 6007017</t>
  </si>
  <si>
    <t>PR: 6007001 - 6007006 y 54 créditos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</si>
</sst>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6"/>
      <color rgb="FF000000"/>
      <name val="Verdana"/>
      <family val="2"/>
    </font>
    <font>
      <sz val="16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b/>
      <sz val="12"/>
      <name val="Verdana"/>
      <family val="2"/>
    </font>
    <font>
      <sz val="12"/>
      <color theme="1"/>
      <name val="Arial"/>
      <family val="2"/>
    </font>
    <font>
      <b/>
      <sz val="11"/>
      <color theme="1"/>
      <name val="Verdana"/>
      <family val="2"/>
    </font>
    <font>
      <sz val="11"/>
      <color rgb="FF000000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Verdana"/>
      <family val="2"/>
    </font>
    <font>
      <b/>
      <sz val="11"/>
      <name val="Verdan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41" fontId="19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0" fontId="4" fillId="3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4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top" wrapText="1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5" borderId="9" xfId="0" applyFont="1" applyFill="1" applyBorder="1" applyAlignment="1">
      <alignment horizontal="center" vertical="center" wrapText="1"/>
    </xf>
    <xf numFmtId="41" fontId="1" fillId="0" borderId="1" xfId="1" applyFont="1" applyBorder="1" applyAlignment="1">
      <alignment horizontal="center" vertical="center" wrapText="1"/>
    </xf>
    <xf numFmtId="41" fontId="12" fillId="0" borderId="1" xfId="1" applyFont="1" applyBorder="1" applyAlignment="1">
      <alignment horizontal="center" vertical="center" wrapText="1"/>
    </xf>
    <xf numFmtId="41" fontId="11" fillId="3" borderId="1" xfId="1" applyFont="1" applyFill="1" applyBorder="1" applyAlignment="1">
      <alignment horizontal="center" vertical="center" wrapText="1"/>
    </xf>
    <xf numFmtId="41" fontId="1" fillId="3" borderId="0" xfId="1" applyFont="1" applyFill="1" applyAlignment="1">
      <alignment horizontal="center" vertical="center" wrapText="1"/>
    </xf>
    <xf numFmtId="41" fontId="15" fillId="0" borderId="1" xfId="1" applyFont="1" applyBorder="1" applyAlignment="1">
      <alignment horizontal="center" vertical="center" wrapText="1"/>
    </xf>
    <xf numFmtId="41" fontId="1" fillId="0" borderId="0" xfId="1" applyFont="1" applyAlignment="1">
      <alignment horizontal="center" vertical="center" wrapText="1"/>
    </xf>
    <xf numFmtId="41" fontId="16" fillId="0" borderId="1" xfId="1" applyFont="1" applyBorder="1" applyAlignment="1">
      <alignment horizontal="center" vertical="center" wrapText="1"/>
    </xf>
    <xf numFmtId="41" fontId="6" fillId="3" borderId="0" xfId="1" applyFont="1" applyFill="1" applyAlignment="1">
      <alignment horizontal="center" vertical="center" wrapText="1"/>
    </xf>
    <xf numFmtId="41" fontId="13" fillId="3" borderId="1" xfId="1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top" wrapText="1"/>
    </xf>
    <xf numFmtId="41" fontId="10" fillId="0" borderId="3" xfId="1" applyFont="1" applyBorder="1" applyAlignment="1">
      <alignment horizontal="center" vertical="center" wrapText="1"/>
    </xf>
    <xf numFmtId="41" fontId="10" fillId="0" borderId="1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519111</xdr:colOff>
      <xdr:row>2</xdr:row>
      <xdr:rowOff>720283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264" y="550861"/>
          <a:ext cx="1487486" cy="15854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3"/>
  <sheetViews>
    <sheetView tabSelected="1" topLeftCell="A116" zoomScale="80" zoomScaleNormal="80" workbookViewId="0">
      <selection activeCell="G122" sqref="G122:G123"/>
    </sheetView>
  </sheetViews>
  <sheetFormatPr baseColWidth="10" defaultColWidth="20.7109375" defaultRowHeight="12.75" x14ac:dyDescent="0.25"/>
  <cols>
    <col min="1" max="1" width="14.42578125" style="1" customWidth="1"/>
    <col min="2" max="2" width="45.85546875" style="1" customWidth="1"/>
    <col min="3" max="3" width="13.28515625" style="1" customWidth="1"/>
    <col min="4" max="4" width="15.140625" style="1" customWidth="1"/>
    <col min="5" max="5" width="14.42578125" style="1" customWidth="1"/>
    <col min="6" max="6" width="18.140625" style="1" customWidth="1"/>
    <col min="7" max="7" width="18.28515625" style="1" customWidth="1"/>
    <col min="8" max="8" width="25.42578125" style="1" customWidth="1"/>
    <col min="9" max="9" width="19.42578125" style="1" customWidth="1"/>
    <col min="10" max="10" width="23.28515625" style="1" customWidth="1"/>
    <col min="11" max="11" width="20.7109375" style="1" customWidth="1"/>
    <col min="12" max="12" width="18.42578125" style="1" customWidth="1"/>
    <col min="13" max="13" width="13.85546875" style="60" customWidth="1"/>
    <col min="14" max="14" width="8.42578125" style="1" customWidth="1"/>
    <col min="15" max="16384" width="20.7109375" style="1"/>
  </cols>
  <sheetData>
    <row r="1" spans="1:14" ht="35.25" customHeight="1" x14ac:dyDescent="0.25">
      <c r="A1" s="3"/>
      <c r="E1" s="4"/>
      <c r="F1" s="4"/>
      <c r="G1" s="4"/>
      <c r="H1" s="4"/>
      <c r="I1" s="4"/>
      <c r="J1" s="4"/>
      <c r="K1" s="4"/>
      <c r="L1" s="4"/>
      <c r="M1" s="62"/>
      <c r="N1" s="4"/>
    </row>
    <row r="2" spans="1:14" ht="33.75" customHeight="1" x14ac:dyDescent="0.2">
      <c r="A2" s="5"/>
      <c r="B2" s="84" t="s">
        <v>133</v>
      </c>
      <c r="C2" s="84"/>
      <c r="D2" s="84"/>
      <c r="E2" s="4"/>
      <c r="F2" s="4"/>
      <c r="G2" s="4"/>
      <c r="H2" s="4"/>
      <c r="I2" s="4"/>
      <c r="J2" s="4"/>
      <c r="K2" s="4"/>
      <c r="L2" s="4"/>
      <c r="M2" s="62"/>
      <c r="N2" s="4"/>
    </row>
    <row r="3" spans="1:14" ht="63" customHeight="1" x14ac:dyDescent="0.25">
      <c r="A3" s="80" t="s">
        <v>22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6"/>
    </row>
    <row r="4" spans="1:14" ht="53.25" customHeight="1" x14ac:dyDescent="0.25">
      <c r="A4" s="85" t="s">
        <v>130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86"/>
    </row>
    <row r="5" spans="1:14" ht="16.5" customHeight="1" x14ac:dyDescent="0.25">
      <c r="A5" s="81" t="s">
        <v>14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4" ht="24" customHeight="1" x14ac:dyDescent="0.25">
      <c r="A6" s="66" t="s">
        <v>0</v>
      </c>
      <c r="B6" s="66" t="s">
        <v>5</v>
      </c>
      <c r="C6" s="66" t="s">
        <v>3</v>
      </c>
      <c r="D6" s="66" t="s">
        <v>11</v>
      </c>
      <c r="E6" s="66" t="s">
        <v>10</v>
      </c>
      <c r="F6" s="66"/>
      <c r="G6" s="66"/>
      <c r="H6" s="66"/>
      <c r="I6" s="66" t="s">
        <v>117</v>
      </c>
      <c r="J6" s="66" t="s">
        <v>116</v>
      </c>
      <c r="K6" s="66" t="s">
        <v>4</v>
      </c>
      <c r="L6" s="66" t="s">
        <v>12</v>
      </c>
      <c r="M6" s="70" t="s">
        <v>135</v>
      </c>
    </row>
    <row r="7" spans="1:14" ht="26.25" customHeight="1" x14ac:dyDescent="0.25">
      <c r="A7" s="66"/>
      <c r="B7" s="66"/>
      <c r="C7" s="66"/>
      <c r="D7" s="66"/>
      <c r="E7" s="66" t="s">
        <v>1</v>
      </c>
      <c r="F7" s="66"/>
      <c r="G7" s="66"/>
      <c r="H7" s="66" t="s">
        <v>2</v>
      </c>
      <c r="I7" s="66"/>
      <c r="J7" s="66"/>
      <c r="K7" s="66"/>
      <c r="L7" s="66"/>
      <c r="M7" s="70"/>
    </row>
    <row r="8" spans="1:14" ht="30" customHeight="1" x14ac:dyDescent="0.25">
      <c r="A8" s="66"/>
      <c r="B8" s="66"/>
      <c r="C8" s="66"/>
      <c r="D8" s="66"/>
      <c r="E8" s="13" t="s">
        <v>6</v>
      </c>
      <c r="F8" s="13" t="s">
        <v>7</v>
      </c>
      <c r="G8" s="13" t="s">
        <v>8</v>
      </c>
      <c r="H8" s="66"/>
      <c r="I8" s="66"/>
      <c r="J8" s="66"/>
      <c r="K8" s="66"/>
      <c r="L8" s="66"/>
      <c r="M8" s="70"/>
    </row>
    <row r="9" spans="1:14" ht="42" customHeight="1" x14ac:dyDescent="0.25">
      <c r="A9" s="17">
        <v>6007001</v>
      </c>
      <c r="B9" s="15" t="s">
        <v>23</v>
      </c>
      <c r="C9" s="78" t="s">
        <v>157</v>
      </c>
      <c r="D9" s="40">
        <v>16</v>
      </c>
      <c r="E9" s="23">
        <v>0</v>
      </c>
      <c r="F9" s="23">
        <v>0</v>
      </c>
      <c r="G9" s="40">
        <v>2</v>
      </c>
      <c r="H9" s="40">
        <v>1</v>
      </c>
      <c r="I9" s="40">
        <v>1</v>
      </c>
      <c r="J9" s="23" t="s">
        <v>104</v>
      </c>
      <c r="K9" s="23" t="s">
        <v>95</v>
      </c>
      <c r="L9" s="23" t="s">
        <v>13</v>
      </c>
      <c r="M9" s="63">
        <v>6.4</v>
      </c>
    </row>
    <row r="10" spans="1:14" ht="29.25" customHeight="1" x14ac:dyDescent="0.25">
      <c r="A10" s="17">
        <v>6007002</v>
      </c>
      <c r="B10" s="24" t="s">
        <v>98</v>
      </c>
      <c r="C10" s="78"/>
      <c r="D10" s="40">
        <v>16</v>
      </c>
      <c r="E10" s="23">
        <v>0</v>
      </c>
      <c r="F10" s="23">
        <v>0</v>
      </c>
      <c r="G10" s="40">
        <v>4</v>
      </c>
      <c r="H10" s="40">
        <v>5</v>
      </c>
      <c r="I10" s="40">
        <v>3</v>
      </c>
      <c r="J10" s="23" t="s">
        <v>103</v>
      </c>
      <c r="K10" s="19" t="s">
        <v>118</v>
      </c>
      <c r="L10" s="23" t="s">
        <v>13</v>
      </c>
      <c r="M10" s="63">
        <v>12.8</v>
      </c>
    </row>
    <row r="11" spans="1:14" ht="24.95" customHeight="1" x14ac:dyDescent="0.25">
      <c r="A11" s="17">
        <v>9060101</v>
      </c>
      <c r="B11" s="24" t="s">
        <v>125</v>
      </c>
      <c r="C11" s="78"/>
      <c r="D11" s="40">
        <v>16</v>
      </c>
      <c r="E11" s="23">
        <v>4</v>
      </c>
      <c r="F11" s="23">
        <v>0</v>
      </c>
      <c r="G11" s="40">
        <v>0</v>
      </c>
      <c r="H11" s="40">
        <v>2</v>
      </c>
      <c r="I11" s="40">
        <v>2</v>
      </c>
      <c r="J11" s="23"/>
      <c r="K11" s="23" t="s">
        <v>97</v>
      </c>
      <c r="L11" s="23" t="s">
        <v>13</v>
      </c>
      <c r="M11" s="63">
        <v>12.8</v>
      </c>
    </row>
    <row r="12" spans="1:14" ht="30" customHeight="1" x14ac:dyDescent="0.25">
      <c r="A12" s="17">
        <v>6007003</v>
      </c>
      <c r="B12" s="24" t="s">
        <v>28</v>
      </c>
      <c r="C12" s="78"/>
      <c r="D12" s="40">
        <v>16</v>
      </c>
      <c r="E12" s="23">
        <v>4</v>
      </c>
      <c r="F12" s="23">
        <v>0</v>
      </c>
      <c r="G12" s="40">
        <v>2</v>
      </c>
      <c r="H12" s="40">
        <v>6</v>
      </c>
      <c r="I12" s="40">
        <v>4</v>
      </c>
      <c r="J12" s="23" t="s">
        <v>100</v>
      </c>
      <c r="K12" s="23" t="s">
        <v>96</v>
      </c>
      <c r="L12" s="23" t="s">
        <v>13</v>
      </c>
      <c r="M12" s="63">
        <v>19.2</v>
      </c>
    </row>
    <row r="13" spans="1:14" ht="24.95" customHeight="1" x14ac:dyDescent="0.25">
      <c r="A13" s="17">
        <v>6007004</v>
      </c>
      <c r="B13" s="24" t="s">
        <v>65</v>
      </c>
      <c r="C13" s="78"/>
      <c r="D13" s="40">
        <v>16</v>
      </c>
      <c r="E13" s="23">
        <v>2</v>
      </c>
      <c r="F13" s="23">
        <v>0</v>
      </c>
      <c r="G13" s="23">
        <v>0</v>
      </c>
      <c r="H13" s="40">
        <v>1</v>
      </c>
      <c r="I13" s="40">
        <v>1</v>
      </c>
      <c r="J13" s="23" t="s">
        <v>102</v>
      </c>
      <c r="K13" s="23" t="s">
        <v>95</v>
      </c>
      <c r="L13" s="23" t="s">
        <v>13</v>
      </c>
      <c r="M13" s="63">
        <v>6.4</v>
      </c>
    </row>
    <row r="14" spans="1:14" ht="30" customHeight="1" x14ac:dyDescent="0.25">
      <c r="A14" s="17">
        <v>6007005</v>
      </c>
      <c r="B14" s="24" t="s">
        <v>29</v>
      </c>
      <c r="C14" s="78"/>
      <c r="D14" s="40">
        <v>16</v>
      </c>
      <c r="E14" s="23">
        <v>3</v>
      </c>
      <c r="F14" s="23">
        <v>0</v>
      </c>
      <c r="G14" s="23">
        <v>0</v>
      </c>
      <c r="H14" s="40">
        <v>6</v>
      </c>
      <c r="I14" s="40">
        <v>3</v>
      </c>
      <c r="J14" s="23"/>
      <c r="K14" s="23" t="s">
        <v>95</v>
      </c>
      <c r="L14" s="23" t="s">
        <v>13</v>
      </c>
      <c r="M14" s="63">
        <v>9.6</v>
      </c>
    </row>
    <row r="15" spans="1:14" ht="27.75" customHeight="1" x14ac:dyDescent="0.25">
      <c r="A15" s="17">
        <v>6007006</v>
      </c>
      <c r="B15" s="24" t="s">
        <v>32</v>
      </c>
      <c r="C15" s="78"/>
      <c r="D15" s="40">
        <v>16</v>
      </c>
      <c r="E15" s="23">
        <v>0</v>
      </c>
      <c r="F15" s="23">
        <v>0</v>
      </c>
      <c r="G15" s="40">
        <v>2</v>
      </c>
      <c r="H15" s="40">
        <v>1</v>
      </c>
      <c r="I15" s="40">
        <v>1</v>
      </c>
      <c r="J15" s="23"/>
      <c r="K15" s="23" t="s">
        <v>95</v>
      </c>
      <c r="L15" s="23" t="s">
        <v>13</v>
      </c>
      <c r="M15" s="63">
        <v>6.4</v>
      </c>
    </row>
    <row r="16" spans="1:14" ht="37.5" customHeight="1" x14ac:dyDescent="0.25">
      <c r="A16" s="17">
        <v>6007007</v>
      </c>
      <c r="B16" s="26" t="s">
        <v>107</v>
      </c>
      <c r="C16" s="78"/>
      <c r="D16" s="40">
        <v>16</v>
      </c>
      <c r="E16" s="23">
        <v>0</v>
      </c>
      <c r="F16" s="23">
        <v>0</v>
      </c>
      <c r="G16" s="40">
        <v>2</v>
      </c>
      <c r="H16" s="40">
        <v>1</v>
      </c>
      <c r="I16" s="40">
        <v>1</v>
      </c>
      <c r="J16" s="23" t="s">
        <v>99</v>
      </c>
      <c r="K16" s="23" t="s">
        <v>95</v>
      </c>
      <c r="L16" s="23" t="s">
        <v>13</v>
      </c>
      <c r="M16" s="63">
        <v>6.4</v>
      </c>
    </row>
    <row r="17" spans="1:13" ht="30" customHeight="1" x14ac:dyDescent="0.25">
      <c r="A17" s="66" t="s">
        <v>9</v>
      </c>
      <c r="B17" s="66"/>
      <c r="C17" s="21"/>
      <c r="D17" s="21"/>
      <c r="E17" s="42">
        <f>SUM(E9:E16)</f>
        <v>13</v>
      </c>
      <c r="F17" s="44">
        <f t="shared" ref="F17:G17" si="0">SUM(F9:F16)</f>
        <v>0</v>
      </c>
      <c r="G17" s="46">
        <f t="shared" si="0"/>
        <v>12</v>
      </c>
      <c r="H17" s="48">
        <v>23</v>
      </c>
      <c r="I17" s="22">
        <f>SUM(I9:I16)</f>
        <v>16</v>
      </c>
      <c r="J17" s="13"/>
      <c r="K17" s="21"/>
      <c r="L17" s="13" t="s">
        <v>30</v>
      </c>
      <c r="M17" s="55"/>
    </row>
    <row r="18" spans="1:13" ht="18.75" customHeight="1" x14ac:dyDescent="0.25">
      <c r="A18" s="71" t="s">
        <v>30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3"/>
    </row>
    <row r="19" spans="1:13" ht="24" customHeight="1" x14ac:dyDescent="0.25">
      <c r="A19" s="66" t="s">
        <v>15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</row>
    <row r="20" spans="1:13" ht="27" customHeight="1" x14ac:dyDescent="0.25">
      <c r="A20" s="66" t="s">
        <v>0</v>
      </c>
      <c r="B20" s="66" t="s">
        <v>5</v>
      </c>
      <c r="C20" s="66" t="s">
        <v>3</v>
      </c>
      <c r="D20" s="66" t="s">
        <v>11</v>
      </c>
      <c r="E20" s="66" t="s">
        <v>10</v>
      </c>
      <c r="F20" s="66"/>
      <c r="G20" s="66"/>
      <c r="H20" s="66"/>
      <c r="I20" s="66" t="s">
        <v>117</v>
      </c>
      <c r="J20" s="66" t="s">
        <v>116</v>
      </c>
      <c r="K20" s="66" t="s">
        <v>4</v>
      </c>
      <c r="L20" s="66" t="s">
        <v>12</v>
      </c>
      <c r="M20" s="70" t="s">
        <v>135</v>
      </c>
    </row>
    <row r="21" spans="1:13" ht="21.95" customHeight="1" x14ac:dyDescent="0.25">
      <c r="A21" s="66"/>
      <c r="B21" s="66"/>
      <c r="C21" s="66"/>
      <c r="D21" s="66"/>
      <c r="E21" s="66" t="s">
        <v>1</v>
      </c>
      <c r="F21" s="66"/>
      <c r="G21" s="66"/>
      <c r="H21" s="66" t="s">
        <v>2</v>
      </c>
      <c r="I21" s="66"/>
      <c r="J21" s="66"/>
      <c r="K21" s="66"/>
      <c r="L21" s="66"/>
      <c r="M21" s="70"/>
    </row>
    <row r="22" spans="1:13" ht="54" customHeight="1" x14ac:dyDescent="0.25">
      <c r="A22" s="66"/>
      <c r="B22" s="66"/>
      <c r="C22" s="66"/>
      <c r="D22" s="66"/>
      <c r="E22" s="13" t="s">
        <v>6</v>
      </c>
      <c r="F22" s="13" t="s">
        <v>7</v>
      </c>
      <c r="G22" s="13" t="s">
        <v>8</v>
      </c>
      <c r="H22" s="66"/>
      <c r="I22" s="66"/>
      <c r="J22" s="66"/>
      <c r="K22" s="66"/>
      <c r="L22" s="66"/>
      <c r="M22" s="70"/>
    </row>
    <row r="23" spans="1:13" ht="32.1" customHeight="1" x14ac:dyDescent="0.25">
      <c r="A23" s="17">
        <v>6007008</v>
      </c>
      <c r="B23" s="24" t="s">
        <v>33</v>
      </c>
      <c r="C23" s="78" t="s">
        <v>157</v>
      </c>
      <c r="D23" s="19">
        <v>16</v>
      </c>
      <c r="E23" s="16">
        <v>0</v>
      </c>
      <c r="F23" s="17">
        <v>0</v>
      </c>
      <c r="G23" s="19">
        <v>3</v>
      </c>
      <c r="H23" s="17">
        <v>6</v>
      </c>
      <c r="I23" s="16">
        <v>3</v>
      </c>
      <c r="J23" s="19" t="s">
        <v>136</v>
      </c>
      <c r="K23" s="19" t="s">
        <v>95</v>
      </c>
      <c r="L23" s="19" t="s">
        <v>13</v>
      </c>
      <c r="M23" s="56">
        <v>9.6</v>
      </c>
    </row>
    <row r="24" spans="1:13" ht="33" customHeight="1" x14ac:dyDescent="0.25">
      <c r="A24" s="17">
        <v>9060102</v>
      </c>
      <c r="B24" s="24" t="s">
        <v>126</v>
      </c>
      <c r="C24" s="78"/>
      <c r="D24" s="19">
        <v>16</v>
      </c>
      <c r="E24" s="16">
        <v>4</v>
      </c>
      <c r="F24" s="19">
        <v>0</v>
      </c>
      <c r="G24" s="19">
        <v>0</v>
      </c>
      <c r="H24" s="17">
        <v>2</v>
      </c>
      <c r="I24" s="16">
        <v>2</v>
      </c>
      <c r="J24" s="19" t="s">
        <v>105</v>
      </c>
      <c r="K24" s="19" t="s">
        <v>97</v>
      </c>
      <c r="L24" s="19" t="s">
        <v>13</v>
      </c>
      <c r="M24" s="56">
        <v>12.8</v>
      </c>
    </row>
    <row r="25" spans="1:13" ht="44.1" customHeight="1" x14ac:dyDescent="0.25">
      <c r="A25" s="17">
        <v>6007009</v>
      </c>
      <c r="B25" s="24" t="s">
        <v>34</v>
      </c>
      <c r="C25" s="78"/>
      <c r="D25" s="19">
        <v>16</v>
      </c>
      <c r="E25" s="16">
        <v>5</v>
      </c>
      <c r="F25" s="19">
        <v>0</v>
      </c>
      <c r="G25" s="19">
        <v>0</v>
      </c>
      <c r="H25" s="17">
        <v>4</v>
      </c>
      <c r="I25" s="16">
        <v>3</v>
      </c>
      <c r="J25" s="19" t="s">
        <v>114</v>
      </c>
      <c r="K25" s="19" t="s">
        <v>96</v>
      </c>
      <c r="L25" s="19" t="s">
        <v>13</v>
      </c>
      <c r="M25" s="56">
        <v>16</v>
      </c>
    </row>
    <row r="26" spans="1:13" ht="41.25" customHeight="1" x14ac:dyDescent="0.25">
      <c r="A26" s="17">
        <v>6007010</v>
      </c>
      <c r="B26" s="24" t="s">
        <v>66</v>
      </c>
      <c r="C26" s="78"/>
      <c r="D26" s="19">
        <v>16</v>
      </c>
      <c r="E26" s="16">
        <v>5</v>
      </c>
      <c r="F26" s="19">
        <v>0</v>
      </c>
      <c r="G26" s="19">
        <v>1</v>
      </c>
      <c r="H26" s="17">
        <v>6</v>
      </c>
      <c r="I26" s="16">
        <v>4</v>
      </c>
      <c r="J26" s="17" t="s">
        <v>143</v>
      </c>
      <c r="K26" s="19" t="s">
        <v>96</v>
      </c>
      <c r="L26" s="19" t="s">
        <v>13</v>
      </c>
      <c r="M26" s="56">
        <v>19.2</v>
      </c>
    </row>
    <row r="27" spans="1:13" ht="42.75" customHeight="1" x14ac:dyDescent="0.25">
      <c r="A27" s="17">
        <v>6007011</v>
      </c>
      <c r="B27" s="24" t="s">
        <v>35</v>
      </c>
      <c r="C27" s="78"/>
      <c r="D27" s="19">
        <v>16</v>
      </c>
      <c r="E27" s="16">
        <v>3</v>
      </c>
      <c r="F27" s="19">
        <v>0</v>
      </c>
      <c r="G27" s="19">
        <v>0</v>
      </c>
      <c r="H27" s="17">
        <v>3</v>
      </c>
      <c r="I27" s="16">
        <v>2</v>
      </c>
      <c r="J27" s="19" t="s">
        <v>112</v>
      </c>
      <c r="K27" s="19" t="s">
        <v>95</v>
      </c>
      <c r="L27" s="19" t="s">
        <v>13</v>
      </c>
      <c r="M27" s="56">
        <v>9.6</v>
      </c>
    </row>
    <row r="28" spans="1:13" ht="33.75" customHeight="1" x14ac:dyDescent="0.25">
      <c r="A28" s="17">
        <v>6007012</v>
      </c>
      <c r="B28" s="24" t="s">
        <v>36</v>
      </c>
      <c r="C28" s="78"/>
      <c r="D28" s="19">
        <v>16</v>
      </c>
      <c r="E28" s="16">
        <v>0</v>
      </c>
      <c r="F28" s="19">
        <v>0</v>
      </c>
      <c r="G28" s="19">
        <v>4</v>
      </c>
      <c r="H28" s="17">
        <v>5</v>
      </c>
      <c r="I28" s="16">
        <v>3</v>
      </c>
      <c r="J28" s="19" t="s">
        <v>101</v>
      </c>
      <c r="K28" s="19" t="s">
        <v>95</v>
      </c>
      <c r="L28" s="19" t="s">
        <v>13</v>
      </c>
      <c r="M28" s="56">
        <v>12.8</v>
      </c>
    </row>
    <row r="29" spans="1:13" ht="36.75" customHeight="1" x14ac:dyDescent="0.25">
      <c r="A29" s="17">
        <v>6007013</v>
      </c>
      <c r="B29" s="24" t="s">
        <v>25</v>
      </c>
      <c r="C29" s="78"/>
      <c r="D29" s="16">
        <v>16</v>
      </c>
      <c r="E29" s="17">
        <v>2</v>
      </c>
      <c r="F29" s="19">
        <v>0</v>
      </c>
      <c r="G29" s="16">
        <v>0</v>
      </c>
      <c r="H29" s="16">
        <v>1</v>
      </c>
      <c r="I29" s="18">
        <v>1</v>
      </c>
      <c r="J29" s="20"/>
      <c r="K29" s="19"/>
      <c r="L29" s="19" t="s">
        <v>13</v>
      </c>
      <c r="M29" s="56">
        <v>6.4</v>
      </c>
    </row>
    <row r="30" spans="1:13" ht="30" customHeight="1" x14ac:dyDescent="0.25">
      <c r="A30" s="67" t="s">
        <v>9</v>
      </c>
      <c r="B30" s="67"/>
      <c r="C30" s="21"/>
      <c r="D30" s="21"/>
      <c r="E30" s="42">
        <f>SUM(E23:E29)</f>
        <v>19</v>
      </c>
      <c r="F30" s="44">
        <f t="shared" ref="F30:H30" si="1">SUM(F23:F29)</f>
        <v>0</v>
      </c>
      <c r="G30" s="46">
        <f t="shared" si="1"/>
        <v>8</v>
      </c>
      <c r="H30" s="48">
        <f t="shared" si="1"/>
        <v>27</v>
      </c>
      <c r="I30" s="22">
        <f>SUM(I23:I29)</f>
        <v>18</v>
      </c>
      <c r="J30" s="13"/>
      <c r="K30" s="21"/>
      <c r="L30" s="13" t="s">
        <v>30</v>
      </c>
      <c r="M30" s="55"/>
    </row>
    <row r="31" spans="1:13" ht="26.25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55"/>
    </row>
    <row r="32" spans="1:13" ht="18.75" customHeight="1" x14ac:dyDescent="0.25">
      <c r="A32" s="66" t="s">
        <v>30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</row>
    <row r="33" spans="1:13" ht="24" customHeight="1" x14ac:dyDescent="0.25">
      <c r="A33" s="66" t="s">
        <v>16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</row>
    <row r="34" spans="1:13" ht="21.95" customHeight="1" x14ac:dyDescent="0.25">
      <c r="A34" s="65" t="s">
        <v>0</v>
      </c>
      <c r="B34" s="65" t="s">
        <v>5</v>
      </c>
      <c r="C34" s="65" t="s">
        <v>3</v>
      </c>
      <c r="D34" s="65" t="s">
        <v>11</v>
      </c>
      <c r="E34" s="65" t="s">
        <v>10</v>
      </c>
      <c r="F34" s="65"/>
      <c r="G34" s="65"/>
      <c r="H34" s="65"/>
      <c r="I34" s="65" t="s">
        <v>117</v>
      </c>
      <c r="J34" s="65" t="s">
        <v>116</v>
      </c>
      <c r="K34" s="65" t="s">
        <v>4</v>
      </c>
      <c r="L34" s="65" t="s">
        <v>12</v>
      </c>
      <c r="M34" s="69" t="s">
        <v>135</v>
      </c>
    </row>
    <row r="35" spans="1:13" ht="21.95" customHeight="1" x14ac:dyDescent="0.25">
      <c r="A35" s="66"/>
      <c r="B35" s="66"/>
      <c r="C35" s="66"/>
      <c r="D35" s="66"/>
      <c r="E35" s="66" t="s">
        <v>1</v>
      </c>
      <c r="F35" s="66"/>
      <c r="G35" s="66"/>
      <c r="H35" s="66" t="s">
        <v>2</v>
      </c>
      <c r="I35" s="66"/>
      <c r="J35" s="66"/>
      <c r="K35" s="66"/>
      <c r="L35" s="66"/>
      <c r="M35" s="70"/>
    </row>
    <row r="36" spans="1:13" ht="60" customHeight="1" x14ac:dyDescent="0.25">
      <c r="A36" s="66"/>
      <c r="B36" s="66"/>
      <c r="C36" s="66"/>
      <c r="D36" s="66"/>
      <c r="E36" s="13" t="s">
        <v>6</v>
      </c>
      <c r="F36" s="13" t="s">
        <v>7</v>
      </c>
      <c r="G36" s="13" t="s">
        <v>8</v>
      </c>
      <c r="H36" s="66"/>
      <c r="I36" s="66"/>
      <c r="J36" s="66"/>
      <c r="K36" s="66"/>
      <c r="L36" s="66"/>
      <c r="M36" s="70"/>
    </row>
    <row r="37" spans="1:13" ht="24.95" customHeight="1" x14ac:dyDescent="0.25">
      <c r="A37" s="17">
        <v>9060103</v>
      </c>
      <c r="B37" s="24" t="s">
        <v>127</v>
      </c>
      <c r="C37" s="78" t="s">
        <v>157</v>
      </c>
      <c r="D37" s="19">
        <v>16</v>
      </c>
      <c r="E37" s="16">
        <v>4</v>
      </c>
      <c r="F37" s="16">
        <v>0</v>
      </c>
      <c r="G37" s="18">
        <v>0</v>
      </c>
      <c r="H37" s="17">
        <v>2</v>
      </c>
      <c r="I37" s="16">
        <v>2</v>
      </c>
      <c r="J37" s="19" t="s">
        <v>108</v>
      </c>
      <c r="K37" s="19" t="s">
        <v>97</v>
      </c>
      <c r="L37" s="19" t="s">
        <v>13</v>
      </c>
      <c r="M37" s="56">
        <v>12.8</v>
      </c>
    </row>
    <row r="38" spans="1:13" ht="47.25" customHeight="1" x14ac:dyDescent="0.25">
      <c r="A38" s="17">
        <v>6007014</v>
      </c>
      <c r="B38" s="24" t="s">
        <v>37</v>
      </c>
      <c r="C38" s="78"/>
      <c r="D38" s="19">
        <v>16</v>
      </c>
      <c r="E38" s="16">
        <v>6</v>
      </c>
      <c r="F38" s="16">
        <v>0</v>
      </c>
      <c r="G38" s="16">
        <v>0</v>
      </c>
      <c r="H38" s="17">
        <v>6</v>
      </c>
      <c r="I38" s="16">
        <v>4</v>
      </c>
      <c r="J38" s="19" t="s">
        <v>113</v>
      </c>
      <c r="K38" s="19" t="s">
        <v>96</v>
      </c>
      <c r="L38" s="19" t="s">
        <v>13</v>
      </c>
      <c r="M38" s="56">
        <v>19.2</v>
      </c>
    </row>
    <row r="39" spans="1:13" ht="54.75" customHeight="1" x14ac:dyDescent="0.25">
      <c r="A39" s="17">
        <v>6007015</v>
      </c>
      <c r="B39" s="24" t="s">
        <v>38</v>
      </c>
      <c r="C39" s="78"/>
      <c r="D39" s="19">
        <v>16</v>
      </c>
      <c r="E39" s="16">
        <v>5</v>
      </c>
      <c r="F39" s="16">
        <v>0</v>
      </c>
      <c r="G39" s="16">
        <v>0</v>
      </c>
      <c r="H39" s="17">
        <v>4</v>
      </c>
      <c r="I39" s="16">
        <v>3</v>
      </c>
      <c r="J39" s="19" t="s">
        <v>124</v>
      </c>
      <c r="K39" s="19" t="s">
        <v>96</v>
      </c>
      <c r="L39" s="19" t="s">
        <v>13</v>
      </c>
      <c r="M39" s="56">
        <v>16</v>
      </c>
    </row>
    <row r="40" spans="1:13" ht="48.75" customHeight="1" x14ac:dyDescent="0.25">
      <c r="A40" s="17">
        <v>6007016</v>
      </c>
      <c r="B40" s="24" t="s">
        <v>39</v>
      </c>
      <c r="C40" s="78"/>
      <c r="D40" s="19">
        <v>16</v>
      </c>
      <c r="E40" s="16">
        <v>3</v>
      </c>
      <c r="F40" s="16">
        <v>0</v>
      </c>
      <c r="G40" s="16">
        <v>0</v>
      </c>
      <c r="H40" s="17">
        <v>3</v>
      </c>
      <c r="I40" s="16">
        <v>2</v>
      </c>
      <c r="J40" s="19" t="s">
        <v>115</v>
      </c>
      <c r="K40" s="19" t="s">
        <v>96</v>
      </c>
      <c r="L40" s="19" t="s">
        <v>13</v>
      </c>
      <c r="M40" s="56">
        <v>9.6</v>
      </c>
    </row>
    <row r="41" spans="1:13" ht="32.25" customHeight="1" x14ac:dyDescent="0.25">
      <c r="A41" s="17">
        <v>6007017</v>
      </c>
      <c r="B41" s="24" t="s">
        <v>45</v>
      </c>
      <c r="C41" s="78"/>
      <c r="D41" s="19">
        <v>16</v>
      </c>
      <c r="E41" s="16">
        <v>2</v>
      </c>
      <c r="F41" s="16">
        <v>0</v>
      </c>
      <c r="G41" s="19">
        <v>0</v>
      </c>
      <c r="H41" s="17">
        <v>4</v>
      </c>
      <c r="I41" s="18">
        <v>2</v>
      </c>
      <c r="J41" s="17" t="s">
        <v>109</v>
      </c>
      <c r="K41" s="19" t="s">
        <v>95</v>
      </c>
      <c r="L41" s="19" t="s">
        <v>13</v>
      </c>
      <c r="M41" s="56">
        <v>6.4</v>
      </c>
    </row>
    <row r="42" spans="1:13" ht="42.75" customHeight="1" x14ac:dyDescent="0.25">
      <c r="A42" s="17">
        <v>6007018</v>
      </c>
      <c r="B42" s="24" t="s">
        <v>40</v>
      </c>
      <c r="C42" s="78"/>
      <c r="D42" s="19">
        <v>16</v>
      </c>
      <c r="E42" s="16">
        <v>0</v>
      </c>
      <c r="F42" s="16">
        <v>6</v>
      </c>
      <c r="G42" s="16">
        <v>5</v>
      </c>
      <c r="H42" s="17">
        <v>4</v>
      </c>
      <c r="I42" s="16">
        <v>5</v>
      </c>
      <c r="J42" s="19" t="s">
        <v>131</v>
      </c>
      <c r="K42" s="19" t="s">
        <v>118</v>
      </c>
      <c r="L42" s="19" t="s">
        <v>13</v>
      </c>
      <c r="M42" s="56">
        <v>35.200000000000003</v>
      </c>
    </row>
    <row r="43" spans="1:13" ht="35.25" customHeight="1" x14ac:dyDescent="0.25">
      <c r="A43" s="17"/>
      <c r="B43" s="24" t="s">
        <v>154</v>
      </c>
      <c r="C43" s="19"/>
      <c r="D43" s="19">
        <v>16</v>
      </c>
      <c r="E43" s="16">
        <v>2</v>
      </c>
      <c r="F43" s="27">
        <v>0</v>
      </c>
      <c r="G43" s="19">
        <v>0</v>
      </c>
      <c r="H43" s="17">
        <v>4</v>
      </c>
      <c r="I43" s="16">
        <v>2</v>
      </c>
      <c r="J43" s="19"/>
      <c r="K43" s="16" t="s">
        <v>118</v>
      </c>
      <c r="L43" s="19"/>
      <c r="M43" s="55"/>
    </row>
    <row r="44" spans="1:13" ht="30.75" customHeight="1" x14ac:dyDescent="0.25">
      <c r="A44" s="67" t="s">
        <v>9</v>
      </c>
      <c r="B44" s="67"/>
      <c r="C44" s="21"/>
      <c r="D44" s="21"/>
      <c r="E44" s="42">
        <f>SUM(E37:E43)</f>
        <v>22</v>
      </c>
      <c r="F44" s="44">
        <f t="shared" ref="F44:H44" si="2">SUM(F37:F43)</f>
        <v>6</v>
      </c>
      <c r="G44" s="46">
        <f t="shared" si="2"/>
        <v>5</v>
      </c>
      <c r="H44" s="48">
        <f t="shared" si="2"/>
        <v>27</v>
      </c>
      <c r="I44" s="22">
        <f>SUM(I37:I43)</f>
        <v>20</v>
      </c>
      <c r="J44" s="13"/>
      <c r="K44" s="21"/>
      <c r="L44" s="13" t="s">
        <v>30</v>
      </c>
      <c r="M44" s="55"/>
    </row>
    <row r="45" spans="1:13" ht="18.75" customHeight="1" x14ac:dyDescent="0.25">
      <c r="A45" s="71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3"/>
    </row>
    <row r="46" spans="1:13" ht="24" customHeight="1" x14ac:dyDescent="0.25">
      <c r="A46" s="71" t="s">
        <v>17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3"/>
    </row>
    <row r="47" spans="1:13" ht="27" customHeight="1" x14ac:dyDescent="0.25">
      <c r="A47" s="66" t="s">
        <v>0</v>
      </c>
      <c r="B47" s="66" t="s">
        <v>5</v>
      </c>
      <c r="C47" s="66" t="s">
        <v>3</v>
      </c>
      <c r="D47" s="66" t="s">
        <v>11</v>
      </c>
      <c r="E47" s="66" t="s">
        <v>10</v>
      </c>
      <c r="F47" s="66"/>
      <c r="G47" s="66"/>
      <c r="H47" s="66"/>
      <c r="I47" s="66" t="s">
        <v>117</v>
      </c>
      <c r="J47" s="66" t="s">
        <v>116</v>
      </c>
      <c r="K47" s="66" t="s">
        <v>4</v>
      </c>
      <c r="L47" s="66" t="s">
        <v>12</v>
      </c>
      <c r="M47" s="70" t="s">
        <v>135</v>
      </c>
    </row>
    <row r="48" spans="1:13" ht="21" customHeight="1" x14ac:dyDescent="0.25">
      <c r="A48" s="66"/>
      <c r="B48" s="66"/>
      <c r="C48" s="66"/>
      <c r="D48" s="66"/>
      <c r="E48" s="66" t="s">
        <v>1</v>
      </c>
      <c r="F48" s="66"/>
      <c r="G48" s="66"/>
      <c r="H48" s="66" t="s">
        <v>2</v>
      </c>
      <c r="I48" s="66"/>
      <c r="J48" s="66"/>
      <c r="K48" s="66"/>
      <c r="L48" s="66"/>
      <c r="M48" s="70"/>
    </row>
    <row r="49" spans="1:13" ht="58.5" customHeight="1" x14ac:dyDescent="0.25">
      <c r="A49" s="66"/>
      <c r="B49" s="66"/>
      <c r="C49" s="66"/>
      <c r="D49" s="66"/>
      <c r="E49" s="13" t="s">
        <v>6</v>
      </c>
      <c r="F49" s="13" t="s">
        <v>7</v>
      </c>
      <c r="G49" s="13" t="s">
        <v>8</v>
      </c>
      <c r="H49" s="66"/>
      <c r="I49" s="66"/>
      <c r="J49" s="66"/>
      <c r="K49" s="66"/>
      <c r="L49" s="66"/>
      <c r="M49" s="70"/>
    </row>
    <row r="50" spans="1:13" ht="49.5" customHeight="1" x14ac:dyDescent="0.25">
      <c r="A50" s="17">
        <v>6007019</v>
      </c>
      <c r="B50" s="24" t="s">
        <v>75</v>
      </c>
      <c r="C50" s="78" t="s">
        <v>41</v>
      </c>
      <c r="D50" s="19">
        <v>16</v>
      </c>
      <c r="E50" s="17">
        <v>4</v>
      </c>
      <c r="F50" s="17">
        <v>0</v>
      </c>
      <c r="G50" s="17">
        <v>0</v>
      </c>
      <c r="H50" s="18">
        <v>5</v>
      </c>
      <c r="I50" s="18">
        <v>3</v>
      </c>
      <c r="J50" s="19" t="s">
        <v>162</v>
      </c>
      <c r="K50" s="19" t="s">
        <v>95</v>
      </c>
      <c r="L50" s="19" t="s">
        <v>13</v>
      </c>
      <c r="M50" s="57">
        <v>12.8</v>
      </c>
    </row>
    <row r="51" spans="1:13" ht="24.95" customHeight="1" x14ac:dyDescent="0.25">
      <c r="A51" s="14">
        <v>9060104</v>
      </c>
      <c r="B51" s="24" t="s">
        <v>128</v>
      </c>
      <c r="C51" s="78"/>
      <c r="D51" s="19">
        <v>16</v>
      </c>
      <c r="E51" s="23">
        <v>4</v>
      </c>
      <c r="F51" s="23">
        <v>0</v>
      </c>
      <c r="G51" s="23">
        <v>0</v>
      </c>
      <c r="H51" s="18">
        <v>2</v>
      </c>
      <c r="I51" s="18">
        <v>2</v>
      </c>
      <c r="J51" s="19" t="s">
        <v>111</v>
      </c>
      <c r="K51" s="19" t="s">
        <v>97</v>
      </c>
      <c r="L51" s="19" t="s">
        <v>13</v>
      </c>
      <c r="M51" s="57">
        <v>12.8</v>
      </c>
    </row>
    <row r="52" spans="1:13" ht="33" customHeight="1" x14ac:dyDescent="0.25">
      <c r="A52" s="17">
        <v>6007020</v>
      </c>
      <c r="B52" s="24" t="s">
        <v>42</v>
      </c>
      <c r="C52" s="78"/>
      <c r="D52" s="19">
        <v>16</v>
      </c>
      <c r="E52" s="17">
        <v>6</v>
      </c>
      <c r="F52" s="17">
        <v>0</v>
      </c>
      <c r="G52" s="17">
        <v>0</v>
      </c>
      <c r="H52" s="18">
        <v>6</v>
      </c>
      <c r="I52" s="18">
        <v>4</v>
      </c>
      <c r="J52" s="19" t="s">
        <v>160</v>
      </c>
      <c r="K52" s="19" t="s">
        <v>96</v>
      </c>
      <c r="L52" s="19" t="s">
        <v>13</v>
      </c>
      <c r="M52" s="57">
        <v>19.2</v>
      </c>
    </row>
    <row r="53" spans="1:13" ht="36.950000000000003" customHeight="1" x14ac:dyDescent="0.25">
      <c r="A53" s="17">
        <v>6007021</v>
      </c>
      <c r="B53" s="24" t="s">
        <v>67</v>
      </c>
      <c r="C53" s="78"/>
      <c r="D53" s="19">
        <v>16</v>
      </c>
      <c r="E53" s="17">
        <v>3</v>
      </c>
      <c r="F53" s="23">
        <v>0</v>
      </c>
      <c r="G53" s="19">
        <v>0</v>
      </c>
      <c r="H53" s="18">
        <v>6</v>
      </c>
      <c r="I53" s="18">
        <v>3</v>
      </c>
      <c r="J53" s="19" t="s">
        <v>161</v>
      </c>
      <c r="K53" s="19" t="s">
        <v>95</v>
      </c>
      <c r="L53" s="19" t="s">
        <v>13</v>
      </c>
      <c r="M53" s="57">
        <v>9.6</v>
      </c>
    </row>
    <row r="54" spans="1:13" ht="57.75" customHeight="1" x14ac:dyDescent="0.25">
      <c r="A54" s="17">
        <v>6007022</v>
      </c>
      <c r="B54" s="24" t="s">
        <v>43</v>
      </c>
      <c r="C54" s="78"/>
      <c r="D54" s="19">
        <v>16</v>
      </c>
      <c r="E54" s="17">
        <v>0</v>
      </c>
      <c r="F54" s="17">
        <v>6</v>
      </c>
      <c r="G54" s="23">
        <v>5</v>
      </c>
      <c r="H54" s="18">
        <v>4</v>
      </c>
      <c r="I54" s="18">
        <v>5</v>
      </c>
      <c r="J54" s="29" t="s">
        <v>132</v>
      </c>
      <c r="K54" s="19" t="s">
        <v>118</v>
      </c>
      <c r="L54" s="19" t="s">
        <v>13</v>
      </c>
      <c r="M54" s="57">
        <v>35.200000000000003</v>
      </c>
    </row>
    <row r="55" spans="1:13" ht="39.75" customHeight="1" x14ac:dyDescent="0.25">
      <c r="A55" s="17">
        <v>6007023</v>
      </c>
      <c r="B55" s="24" t="s">
        <v>44</v>
      </c>
      <c r="C55" s="78"/>
      <c r="D55" s="19">
        <v>16</v>
      </c>
      <c r="E55" s="17">
        <v>0</v>
      </c>
      <c r="F55" s="17">
        <v>0</v>
      </c>
      <c r="G55" s="23">
        <v>4</v>
      </c>
      <c r="H55" s="18">
        <v>5</v>
      </c>
      <c r="I55" s="18">
        <v>3</v>
      </c>
      <c r="J55" s="19" t="s">
        <v>123</v>
      </c>
      <c r="K55" s="19" t="s">
        <v>137</v>
      </c>
      <c r="L55" s="19" t="s">
        <v>13</v>
      </c>
      <c r="M55" s="57">
        <v>12.8</v>
      </c>
    </row>
    <row r="56" spans="1:13" ht="30.75" customHeight="1" x14ac:dyDescent="0.25">
      <c r="A56" s="67" t="s">
        <v>9</v>
      </c>
      <c r="B56" s="67"/>
      <c r="C56" s="21"/>
      <c r="D56" s="21"/>
      <c r="E56" s="42">
        <f>SUM(E50:E55)</f>
        <v>17</v>
      </c>
      <c r="F56" s="44">
        <f>SUM(F50:F55)</f>
        <v>6</v>
      </c>
      <c r="G56" s="46">
        <f>SUM(G50:G55)</f>
        <v>9</v>
      </c>
      <c r="H56" s="48">
        <f>SUM(H50:H55)</f>
        <v>28</v>
      </c>
      <c r="I56" s="22">
        <f>SUM(I50:I55)</f>
        <v>20</v>
      </c>
      <c r="J56" s="13"/>
      <c r="K56" s="21"/>
      <c r="L56" s="13" t="s">
        <v>30</v>
      </c>
      <c r="M56" s="55"/>
    </row>
    <row r="57" spans="1:13" ht="30.75" customHeight="1" x14ac:dyDescent="0.25">
      <c r="A57" s="30"/>
      <c r="B57" s="30"/>
      <c r="C57" s="31"/>
      <c r="D57" s="31"/>
      <c r="E57" s="32"/>
      <c r="F57" s="32"/>
      <c r="G57" s="32"/>
      <c r="H57" s="32"/>
      <c r="I57" s="32"/>
      <c r="J57" s="31"/>
      <c r="K57" s="31"/>
      <c r="L57" s="32"/>
      <c r="M57" s="58"/>
    </row>
    <row r="58" spans="1:13" ht="24" customHeight="1" x14ac:dyDescent="0.25">
      <c r="A58" s="66" t="s">
        <v>18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</row>
    <row r="59" spans="1:13" ht="24.95" customHeight="1" x14ac:dyDescent="0.25">
      <c r="A59" s="66" t="s">
        <v>0</v>
      </c>
      <c r="B59" s="66" t="s">
        <v>5</v>
      </c>
      <c r="C59" s="66" t="s">
        <v>3</v>
      </c>
      <c r="D59" s="66" t="s">
        <v>11</v>
      </c>
      <c r="E59" s="66" t="s">
        <v>10</v>
      </c>
      <c r="F59" s="66"/>
      <c r="G59" s="66"/>
      <c r="H59" s="66"/>
      <c r="I59" s="66" t="s">
        <v>117</v>
      </c>
      <c r="J59" s="66" t="s">
        <v>116</v>
      </c>
      <c r="K59" s="66" t="s">
        <v>4</v>
      </c>
      <c r="L59" s="66" t="s">
        <v>12</v>
      </c>
      <c r="M59" s="70" t="s">
        <v>135</v>
      </c>
    </row>
    <row r="60" spans="1:13" ht="20.100000000000001" customHeight="1" x14ac:dyDescent="0.25">
      <c r="A60" s="66"/>
      <c r="B60" s="66"/>
      <c r="C60" s="66"/>
      <c r="D60" s="66"/>
      <c r="E60" s="66" t="s">
        <v>1</v>
      </c>
      <c r="F60" s="66"/>
      <c r="G60" s="66"/>
      <c r="H60" s="66" t="s">
        <v>2</v>
      </c>
      <c r="I60" s="66"/>
      <c r="J60" s="66"/>
      <c r="K60" s="66"/>
      <c r="L60" s="66"/>
      <c r="M60" s="70"/>
    </row>
    <row r="61" spans="1:13" ht="48" customHeight="1" x14ac:dyDescent="0.25">
      <c r="A61" s="66"/>
      <c r="B61" s="66"/>
      <c r="C61" s="66"/>
      <c r="D61" s="66"/>
      <c r="E61" s="13" t="s">
        <v>6</v>
      </c>
      <c r="F61" s="13" t="s">
        <v>7</v>
      </c>
      <c r="G61" s="13" t="s">
        <v>8</v>
      </c>
      <c r="H61" s="66"/>
      <c r="I61" s="66"/>
      <c r="J61" s="66"/>
      <c r="K61" s="66"/>
      <c r="L61" s="66"/>
      <c r="M61" s="70"/>
    </row>
    <row r="62" spans="1:13" ht="24.95" customHeight="1" x14ac:dyDescent="0.25">
      <c r="A62" s="17">
        <v>9060105</v>
      </c>
      <c r="B62" s="24" t="s">
        <v>129</v>
      </c>
      <c r="C62" s="75" t="s">
        <v>41</v>
      </c>
      <c r="D62" s="19">
        <v>16</v>
      </c>
      <c r="E62" s="28">
        <v>4</v>
      </c>
      <c r="F62" s="28">
        <v>0</v>
      </c>
      <c r="G62" s="28">
        <v>0</v>
      </c>
      <c r="H62" s="17">
        <v>2</v>
      </c>
      <c r="I62" s="18">
        <v>2</v>
      </c>
      <c r="J62" s="17" t="s">
        <v>110</v>
      </c>
      <c r="K62" s="19" t="s">
        <v>97</v>
      </c>
      <c r="L62" s="19" t="s">
        <v>13</v>
      </c>
      <c r="M62" s="57">
        <v>12.8</v>
      </c>
    </row>
    <row r="63" spans="1:13" ht="37.5" customHeight="1" x14ac:dyDescent="0.25">
      <c r="A63" s="17">
        <v>6007024</v>
      </c>
      <c r="B63" s="24" t="s">
        <v>68</v>
      </c>
      <c r="C63" s="76"/>
      <c r="D63" s="19">
        <v>16</v>
      </c>
      <c r="E63" s="17">
        <v>3</v>
      </c>
      <c r="F63" s="17">
        <v>0</v>
      </c>
      <c r="G63" s="17">
        <v>0</v>
      </c>
      <c r="H63" s="17">
        <v>3</v>
      </c>
      <c r="I63" s="16">
        <v>2</v>
      </c>
      <c r="J63" s="19" t="s">
        <v>144</v>
      </c>
      <c r="K63" s="19" t="s">
        <v>95</v>
      </c>
      <c r="L63" s="19" t="s">
        <v>13</v>
      </c>
      <c r="M63" s="57">
        <v>9.6</v>
      </c>
    </row>
    <row r="64" spans="1:13" ht="53.1" customHeight="1" x14ac:dyDescent="0.25">
      <c r="A64" s="19">
        <v>6007025</v>
      </c>
      <c r="B64" s="24" t="s">
        <v>93</v>
      </c>
      <c r="C64" s="76"/>
      <c r="D64" s="19">
        <v>16</v>
      </c>
      <c r="E64" s="17">
        <v>7</v>
      </c>
      <c r="F64" s="17">
        <v>9</v>
      </c>
      <c r="G64" s="17">
        <v>0</v>
      </c>
      <c r="H64" s="17">
        <v>11</v>
      </c>
      <c r="I64" s="18">
        <v>9</v>
      </c>
      <c r="J64" s="19" t="s">
        <v>149</v>
      </c>
      <c r="K64" s="16" t="s">
        <v>118</v>
      </c>
      <c r="L64" s="19" t="s">
        <v>13</v>
      </c>
      <c r="M64" s="57">
        <v>51.2</v>
      </c>
    </row>
    <row r="65" spans="1:13" ht="44.1" customHeight="1" x14ac:dyDescent="0.25">
      <c r="A65" s="17">
        <v>6007026</v>
      </c>
      <c r="B65" s="24" t="s">
        <v>46</v>
      </c>
      <c r="C65" s="76"/>
      <c r="D65" s="19">
        <v>16</v>
      </c>
      <c r="E65" s="17">
        <v>0</v>
      </c>
      <c r="F65" s="17">
        <v>0</v>
      </c>
      <c r="G65" s="17">
        <v>2</v>
      </c>
      <c r="H65" s="17">
        <v>4</v>
      </c>
      <c r="I65" s="18">
        <v>2</v>
      </c>
      <c r="J65" s="19" t="s">
        <v>146</v>
      </c>
      <c r="K65" s="19" t="s">
        <v>96</v>
      </c>
      <c r="L65" s="19" t="s">
        <v>13</v>
      </c>
      <c r="M65" s="57">
        <v>6.4</v>
      </c>
    </row>
    <row r="66" spans="1:13" ht="57" x14ac:dyDescent="0.25">
      <c r="A66" s="17">
        <v>6007027</v>
      </c>
      <c r="B66" s="24" t="s">
        <v>47</v>
      </c>
      <c r="C66" s="76"/>
      <c r="D66" s="19">
        <v>16</v>
      </c>
      <c r="E66" s="17">
        <v>0</v>
      </c>
      <c r="F66" s="17">
        <v>0</v>
      </c>
      <c r="G66" s="17">
        <v>3</v>
      </c>
      <c r="H66" s="17">
        <v>6</v>
      </c>
      <c r="I66" s="18">
        <v>3</v>
      </c>
      <c r="J66" s="17" t="s">
        <v>145</v>
      </c>
      <c r="K66" s="19" t="s">
        <v>95</v>
      </c>
      <c r="L66" s="19" t="s">
        <v>13</v>
      </c>
      <c r="M66" s="57">
        <v>9.6</v>
      </c>
    </row>
    <row r="67" spans="1:13" ht="41.1" customHeight="1" x14ac:dyDescent="0.25">
      <c r="A67" s="17">
        <v>6007028</v>
      </c>
      <c r="B67" s="24" t="s">
        <v>92</v>
      </c>
      <c r="C67" s="76"/>
      <c r="D67" s="19">
        <v>16</v>
      </c>
      <c r="E67" s="17">
        <v>2</v>
      </c>
      <c r="F67" s="17">
        <v>0</v>
      </c>
      <c r="G67" s="17">
        <v>0</v>
      </c>
      <c r="H67" s="17">
        <v>1</v>
      </c>
      <c r="I67" s="18">
        <v>1</v>
      </c>
      <c r="J67" s="17" t="s">
        <v>122</v>
      </c>
      <c r="K67" s="19" t="s">
        <v>95</v>
      </c>
      <c r="L67" s="19" t="s">
        <v>13</v>
      </c>
      <c r="M67" s="57">
        <v>6.4</v>
      </c>
    </row>
    <row r="68" spans="1:13" ht="30" customHeight="1" x14ac:dyDescent="0.25">
      <c r="A68" s="66" t="s">
        <v>9</v>
      </c>
      <c r="B68" s="66"/>
      <c r="C68" s="77"/>
      <c r="D68" s="21"/>
      <c r="E68" s="42">
        <f>SUM(E62:E67)</f>
        <v>16</v>
      </c>
      <c r="F68" s="44">
        <f t="shared" ref="F68:H68" si="3">SUM(F62:F67)</f>
        <v>9</v>
      </c>
      <c r="G68" s="46">
        <f t="shared" si="3"/>
        <v>5</v>
      </c>
      <c r="H68" s="48">
        <f t="shared" si="3"/>
        <v>27</v>
      </c>
      <c r="I68" s="22">
        <f>SUM(I62:I67)</f>
        <v>19</v>
      </c>
      <c r="J68" s="13"/>
      <c r="K68" s="21"/>
      <c r="L68" s="13" t="s">
        <v>30</v>
      </c>
      <c r="M68" s="55"/>
    </row>
    <row r="69" spans="1:13" ht="30.95" customHeight="1" x14ac:dyDescent="0.25">
      <c r="A69" s="66" t="s">
        <v>30</v>
      </c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</row>
    <row r="70" spans="1:13" ht="24" customHeight="1" x14ac:dyDescent="0.25">
      <c r="A70" s="66" t="s">
        <v>19</v>
      </c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</row>
    <row r="71" spans="1:13" ht="14.25" x14ac:dyDescent="0.25">
      <c r="A71" s="65" t="s">
        <v>0</v>
      </c>
      <c r="B71" s="65" t="s">
        <v>5</v>
      </c>
      <c r="C71" s="65" t="s">
        <v>3</v>
      </c>
      <c r="D71" s="65" t="s">
        <v>11</v>
      </c>
      <c r="E71" s="65" t="s">
        <v>10</v>
      </c>
      <c r="F71" s="65"/>
      <c r="G71" s="65"/>
      <c r="H71" s="65"/>
      <c r="I71" s="65" t="s">
        <v>117</v>
      </c>
      <c r="J71" s="65" t="s">
        <v>116</v>
      </c>
      <c r="K71" s="65" t="s">
        <v>4</v>
      </c>
      <c r="L71" s="65" t="s">
        <v>12</v>
      </c>
      <c r="M71" s="69" t="s">
        <v>135</v>
      </c>
    </row>
    <row r="72" spans="1:13" ht="14.25" x14ac:dyDescent="0.25">
      <c r="A72" s="66"/>
      <c r="B72" s="66"/>
      <c r="C72" s="66"/>
      <c r="D72" s="66"/>
      <c r="E72" s="66" t="s">
        <v>1</v>
      </c>
      <c r="F72" s="66"/>
      <c r="G72" s="66"/>
      <c r="H72" s="66" t="s">
        <v>2</v>
      </c>
      <c r="I72" s="66"/>
      <c r="J72" s="66"/>
      <c r="K72" s="66"/>
      <c r="L72" s="66"/>
      <c r="M72" s="70"/>
    </row>
    <row r="73" spans="1:13" ht="65.25" customHeight="1" x14ac:dyDescent="0.25">
      <c r="A73" s="66"/>
      <c r="B73" s="66"/>
      <c r="C73" s="66"/>
      <c r="D73" s="66"/>
      <c r="E73" s="13" t="s">
        <v>6</v>
      </c>
      <c r="F73" s="13" t="s">
        <v>7</v>
      </c>
      <c r="G73" s="13" t="s">
        <v>8</v>
      </c>
      <c r="H73" s="66"/>
      <c r="I73" s="66"/>
      <c r="J73" s="66"/>
      <c r="K73" s="66"/>
      <c r="L73" s="66"/>
      <c r="M73" s="70"/>
    </row>
    <row r="74" spans="1:13" ht="65.25" customHeight="1" x14ac:dyDescent="0.25">
      <c r="A74" s="19">
        <v>6007039</v>
      </c>
      <c r="B74" s="64" t="s">
        <v>56</v>
      </c>
      <c r="C74" s="75" t="s">
        <v>41</v>
      </c>
      <c r="D74" s="16">
        <v>16</v>
      </c>
      <c r="E74" s="16">
        <v>5</v>
      </c>
      <c r="F74" s="16">
        <v>10</v>
      </c>
      <c r="G74" s="16">
        <v>1</v>
      </c>
      <c r="H74" s="16">
        <v>8</v>
      </c>
      <c r="I74" s="16">
        <v>8</v>
      </c>
      <c r="J74" s="16" t="s">
        <v>150</v>
      </c>
      <c r="K74" s="16" t="s">
        <v>118</v>
      </c>
      <c r="L74" s="19" t="s">
        <v>13</v>
      </c>
      <c r="M74" s="59">
        <v>51.2</v>
      </c>
    </row>
    <row r="75" spans="1:13" ht="44.1" customHeight="1" x14ac:dyDescent="0.25">
      <c r="A75" s="19">
        <v>6007035</v>
      </c>
      <c r="B75" s="64" t="s">
        <v>53</v>
      </c>
      <c r="C75" s="76"/>
      <c r="D75" s="16">
        <v>16</v>
      </c>
      <c r="E75" s="16">
        <v>3</v>
      </c>
      <c r="F75" s="16">
        <v>0</v>
      </c>
      <c r="G75" s="16">
        <v>0</v>
      </c>
      <c r="H75" s="16">
        <v>3</v>
      </c>
      <c r="I75" s="16">
        <v>2</v>
      </c>
      <c r="J75" s="19" t="s">
        <v>152</v>
      </c>
      <c r="K75" s="16" t="s">
        <v>118</v>
      </c>
      <c r="L75" s="33" t="s">
        <v>13</v>
      </c>
      <c r="M75" s="59">
        <v>9.6</v>
      </c>
    </row>
    <row r="76" spans="1:13" ht="41.25" customHeight="1" x14ac:dyDescent="0.25">
      <c r="A76" s="19">
        <v>6007030</v>
      </c>
      <c r="B76" s="64" t="s">
        <v>49</v>
      </c>
      <c r="C76" s="76"/>
      <c r="D76" s="19">
        <v>16</v>
      </c>
      <c r="E76" s="19">
        <v>5</v>
      </c>
      <c r="F76" s="19">
        <v>6</v>
      </c>
      <c r="G76" s="19">
        <v>0</v>
      </c>
      <c r="H76" s="19">
        <v>4</v>
      </c>
      <c r="I76" s="16">
        <v>5</v>
      </c>
      <c r="J76" s="19" t="s">
        <v>147</v>
      </c>
      <c r="K76" s="16" t="s">
        <v>118</v>
      </c>
      <c r="L76" s="33" t="s">
        <v>13</v>
      </c>
      <c r="M76" s="59">
        <v>35.200000000000003</v>
      </c>
    </row>
    <row r="77" spans="1:13" ht="30" customHeight="1" x14ac:dyDescent="0.25">
      <c r="A77" s="19">
        <v>6007032</v>
      </c>
      <c r="B77" s="64" t="s">
        <v>51</v>
      </c>
      <c r="C77" s="76"/>
      <c r="D77" s="19">
        <v>16</v>
      </c>
      <c r="E77" s="19">
        <v>0</v>
      </c>
      <c r="F77" s="19">
        <v>0</v>
      </c>
      <c r="G77" s="19">
        <v>4</v>
      </c>
      <c r="H77" s="19">
        <v>2</v>
      </c>
      <c r="I77" s="16">
        <v>2</v>
      </c>
      <c r="J77" s="19" t="s">
        <v>120</v>
      </c>
      <c r="K77" s="19" t="s">
        <v>95</v>
      </c>
      <c r="L77" s="33" t="s">
        <v>13</v>
      </c>
      <c r="M77" s="59">
        <v>12.8</v>
      </c>
    </row>
    <row r="78" spans="1:13" ht="36" customHeight="1" x14ac:dyDescent="0.25">
      <c r="A78" s="19">
        <v>6007033</v>
      </c>
      <c r="B78" s="26" t="s">
        <v>60</v>
      </c>
      <c r="C78" s="76"/>
      <c r="D78" s="19">
        <v>16</v>
      </c>
      <c r="E78" s="16">
        <v>0</v>
      </c>
      <c r="F78" s="16">
        <v>0</v>
      </c>
      <c r="G78" s="16">
        <v>2</v>
      </c>
      <c r="H78" s="16">
        <v>1</v>
      </c>
      <c r="I78" s="16">
        <v>1</v>
      </c>
      <c r="J78" s="16" t="s">
        <v>112</v>
      </c>
      <c r="K78" s="16" t="s">
        <v>95</v>
      </c>
      <c r="L78" s="33" t="s">
        <v>13</v>
      </c>
      <c r="M78" s="59">
        <v>6.4</v>
      </c>
    </row>
    <row r="79" spans="1:13" ht="26.1" customHeight="1" x14ac:dyDescent="0.25">
      <c r="A79" s="67" t="s">
        <v>9</v>
      </c>
      <c r="B79" s="67"/>
      <c r="C79" s="77"/>
      <c r="D79" s="26"/>
      <c r="E79" s="42">
        <v>13</v>
      </c>
      <c r="F79" s="44">
        <v>16</v>
      </c>
      <c r="G79" s="46">
        <v>7</v>
      </c>
      <c r="H79" s="48">
        <v>18</v>
      </c>
      <c r="I79" s="22">
        <v>18</v>
      </c>
      <c r="J79" s="26"/>
      <c r="K79" s="26"/>
      <c r="L79" s="37" t="s">
        <v>30</v>
      </c>
      <c r="M79" s="59"/>
    </row>
    <row r="80" spans="1:13" ht="42" customHeight="1" x14ac:dyDescent="0.25">
      <c r="A80" s="72" t="s">
        <v>30</v>
      </c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3"/>
    </row>
    <row r="81" spans="1:13" ht="24" customHeight="1" x14ac:dyDescent="0.25">
      <c r="A81" s="71" t="s">
        <v>20</v>
      </c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3"/>
    </row>
    <row r="82" spans="1:13" ht="20.100000000000001" customHeight="1" x14ac:dyDescent="0.25">
      <c r="A82" s="66" t="s">
        <v>0</v>
      </c>
      <c r="B82" s="66" t="s">
        <v>5</v>
      </c>
      <c r="C82" s="66" t="s">
        <v>3</v>
      </c>
      <c r="D82" s="66" t="s">
        <v>11</v>
      </c>
      <c r="E82" s="66" t="s">
        <v>10</v>
      </c>
      <c r="F82" s="66"/>
      <c r="G82" s="66"/>
      <c r="H82" s="66"/>
      <c r="I82" s="66" t="s">
        <v>117</v>
      </c>
      <c r="J82" s="66" t="s">
        <v>116</v>
      </c>
      <c r="K82" s="66" t="s">
        <v>4</v>
      </c>
      <c r="L82" s="71" t="s">
        <v>12</v>
      </c>
      <c r="M82" s="70" t="s">
        <v>135</v>
      </c>
    </row>
    <row r="83" spans="1:13" ht="17.100000000000001" customHeight="1" x14ac:dyDescent="0.25">
      <c r="A83" s="66"/>
      <c r="B83" s="66"/>
      <c r="C83" s="66"/>
      <c r="D83" s="66"/>
      <c r="E83" s="66" t="s">
        <v>1</v>
      </c>
      <c r="F83" s="66"/>
      <c r="G83" s="66"/>
      <c r="H83" s="66" t="s">
        <v>2</v>
      </c>
      <c r="I83" s="66"/>
      <c r="J83" s="66"/>
      <c r="K83" s="66"/>
      <c r="L83" s="71"/>
      <c r="M83" s="70"/>
    </row>
    <row r="84" spans="1:13" ht="47.25" customHeight="1" x14ac:dyDescent="0.25">
      <c r="A84" s="66"/>
      <c r="B84" s="66"/>
      <c r="C84" s="66"/>
      <c r="D84" s="66"/>
      <c r="E84" s="13" t="s">
        <v>6</v>
      </c>
      <c r="F84" s="13" t="s">
        <v>7</v>
      </c>
      <c r="G84" s="13" t="s">
        <v>8</v>
      </c>
      <c r="H84" s="66"/>
      <c r="I84" s="66"/>
      <c r="J84" s="66"/>
      <c r="K84" s="66"/>
      <c r="L84" s="71"/>
      <c r="M84" s="70"/>
    </row>
    <row r="85" spans="1:13" s="38" customFormat="1" ht="27.75" customHeight="1" x14ac:dyDescent="0.25">
      <c r="A85" s="19">
        <v>6007034</v>
      </c>
      <c r="B85" s="24" t="s">
        <v>52</v>
      </c>
      <c r="C85" s="75" t="s">
        <v>41</v>
      </c>
      <c r="D85" s="19">
        <v>16</v>
      </c>
      <c r="E85" s="19">
        <v>0</v>
      </c>
      <c r="F85" s="19">
        <v>0</v>
      </c>
      <c r="G85" s="19">
        <v>3</v>
      </c>
      <c r="H85" s="19">
        <v>3</v>
      </c>
      <c r="I85" s="16">
        <v>2</v>
      </c>
      <c r="J85" s="19" t="s">
        <v>148</v>
      </c>
      <c r="K85" s="19" t="s">
        <v>95</v>
      </c>
      <c r="L85" s="33" t="s">
        <v>13</v>
      </c>
      <c r="M85" s="59">
        <v>9.6</v>
      </c>
    </row>
    <row r="86" spans="1:13" ht="50.25" customHeight="1" x14ac:dyDescent="0.25">
      <c r="A86" s="19">
        <v>6007029</v>
      </c>
      <c r="B86" s="52" t="s">
        <v>48</v>
      </c>
      <c r="C86" s="76"/>
      <c r="D86" s="19">
        <v>16</v>
      </c>
      <c r="E86" s="19">
        <v>0</v>
      </c>
      <c r="F86" s="19">
        <v>10</v>
      </c>
      <c r="G86" s="19">
        <v>5</v>
      </c>
      <c r="H86" s="19">
        <v>6</v>
      </c>
      <c r="I86" s="16">
        <v>7</v>
      </c>
      <c r="J86" s="19" t="s">
        <v>138</v>
      </c>
      <c r="K86" s="16" t="s">
        <v>118</v>
      </c>
      <c r="L86" s="33" t="s">
        <v>13</v>
      </c>
      <c r="M86" s="59">
        <v>48</v>
      </c>
    </row>
    <row r="87" spans="1:13" ht="50.25" customHeight="1" x14ac:dyDescent="0.25">
      <c r="A87" s="19">
        <v>6007038</v>
      </c>
      <c r="B87" s="52" t="s">
        <v>55</v>
      </c>
      <c r="C87" s="76"/>
      <c r="D87" s="16">
        <v>16</v>
      </c>
      <c r="E87" s="16">
        <v>1</v>
      </c>
      <c r="F87" s="16">
        <v>8</v>
      </c>
      <c r="G87" s="16">
        <v>0</v>
      </c>
      <c r="H87" s="16">
        <v>3</v>
      </c>
      <c r="I87" s="16">
        <v>4</v>
      </c>
      <c r="J87" s="16" t="s">
        <v>151</v>
      </c>
      <c r="K87" s="16" t="s">
        <v>118</v>
      </c>
      <c r="L87" s="19" t="s">
        <v>13</v>
      </c>
      <c r="M87" s="59">
        <v>28</v>
      </c>
    </row>
    <row r="88" spans="1:13" ht="39" customHeight="1" x14ac:dyDescent="0.25">
      <c r="A88" s="19">
        <v>6007037</v>
      </c>
      <c r="B88" s="24" t="s">
        <v>94</v>
      </c>
      <c r="C88" s="76"/>
      <c r="D88" s="19">
        <v>16</v>
      </c>
      <c r="E88" s="19">
        <v>0</v>
      </c>
      <c r="F88" s="19">
        <v>0</v>
      </c>
      <c r="G88" s="16">
        <v>6</v>
      </c>
      <c r="H88" s="16">
        <v>6</v>
      </c>
      <c r="I88" s="16">
        <v>4</v>
      </c>
      <c r="J88" s="19" t="s">
        <v>139</v>
      </c>
      <c r="K88" s="16" t="s">
        <v>118</v>
      </c>
      <c r="L88" s="33" t="s">
        <v>13</v>
      </c>
      <c r="M88" s="59">
        <v>19.2</v>
      </c>
    </row>
    <row r="89" spans="1:13" ht="29.25" customHeight="1" x14ac:dyDescent="0.25">
      <c r="A89" s="67" t="s">
        <v>9</v>
      </c>
      <c r="B89" s="67"/>
      <c r="C89" s="83"/>
      <c r="D89" s="26"/>
      <c r="E89" s="42">
        <f>SUM(E85:E88)</f>
        <v>1</v>
      </c>
      <c r="F89" s="44">
        <f>SUM(F85:F88)</f>
        <v>18</v>
      </c>
      <c r="G89" s="46">
        <f>SUM(G85:G88)</f>
        <v>14</v>
      </c>
      <c r="H89" s="48">
        <f>SUM(H85:H88)</f>
        <v>18</v>
      </c>
      <c r="I89" s="22">
        <f>SUM(I85:I88)</f>
        <v>17</v>
      </c>
      <c r="J89" s="26"/>
      <c r="K89" s="26"/>
      <c r="L89" s="37" t="s">
        <v>30</v>
      </c>
      <c r="M89" s="59"/>
    </row>
    <row r="90" spans="1:13" ht="36" customHeight="1" x14ac:dyDescent="0.25">
      <c r="A90" s="79" t="s">
        <v>30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</row>
    <row r="91" spans="1:13" ht="24" customHeight="1" x14ac:dyDescent="0.25">
      <c r="A91" s="66" t="s">
        <v>21</v>
      </c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</row>
    <row r="92" spans="1:13" ht="21" customHeight="1" x14ac:dyDescent="0.25">
      <c r="A92" s="65" t="s">
        <v>0</v>
      </c>
      <c r="B92" s="65" t="s">
        <v>5</v>
      </c>
      <c r="C92" s="65" t="s">
        <v>3</v>
      </c>
      <c r="D92" s="65" t="s">
        <v>11</v>
      </c>
      <c r="E92" s="65" t="s">
        <v>10</v>
      </c>
      <c r="F92" s="65"/>
      <c r="G92" s="65"/>
      <c r="H92" s="65"/>
      <c r="I92" s="65" t="s">
        <v>117</v>
      </c>
      <c r="J92" s="65" t="s">
        <v>116</v>
      </c>
      <c r="K92" s="65" t="s">
        <v>4</v>
      </c>
      <c r="L92" s="65" t="s">
        <v>12</v>
      </c>
      <c r="M92" s="69" t="s">
        <v>135</v>
      </c>
    </row>
    <row r="93" spans="1:13" ht="20.100000000000001" customHeight="1" x14ac:dyDescent="0.25">
      <c r="A93" s="66"/>
      <c r="B93" s="66"/>
      <c r="C93" s="66"/>
      <c r="D93" s="66"/>
      <c r="E93" s="66" t="s">
        <v>1</v>
      </c>
      <c r="F93" s="66"/>
      <c r="G93" s="66"/>
      <c r="H93" s="66" t="s">
        <v>2</v>
      </c>
      <c r="I93" s="66"/>
      <c r="J93" s="66"/>
      <c r="K93" s="66"/>
      <c r="L93" s="66"/>
      <c r="M93" s="70"/>
    </row>
    <row r="94" spans="1:13" ht="57.75" customHeight="1" x14ac:dyDescent="0.25">
      <c r="A94" s="66"/>
      <c r="B94" s="66"/>
      <c r="C94" s="66"/>
      <c r="D94" s="66"/>
      <c r="E94" s="13" t="s">
        <v>6</v>
      </c>
      <c r="F94" s="13" t="s">
        <v>7</v>
      </c>
      <c r="G94" s="13" t="s">
        <v>8</v>
      </c>
      <c r="H94" s="66"/>
      <c r="I94" s="66"/>
      <c r="J94" s="66"/>
      <c r="K94" s="66"/>
      <c r="L94" s="66"/>
      <c r="M94" s="70"/>
    </row>
    <row r="95" spans="1:13" ht="24.95" customHeight="1" x14ac:dyDescent="0.25">
      <c r="A95" s="16">
        <v>6007043</v>
      </c>
      <c r="B95" s="15" t="s">
        <v>62</v>
      </c>
      <c r="C95" s="75" t="s">
        <v>41</v>
      </c>
      <c r="D95" s="19">
        <v>16</v>
      </c>
      <c r="E95" s="16">
        <v>9</v>
      </c>
      <c r="F95" s="16">
        <v>9</v>
      </c>
      <c r="G95" s="16">
        <v>3</v>
      </c>
      <c r="H95" s="16">
        <v>6</v>
      </c>
      <c r="I95" s="16">
        <v>9</v>
      </c>
      <c r="J95" s="16" t="s">
        <v>140</v>
      </c>
      <c r="K95" s="16" t="s">
        <v>118</v>
      </c>
      <c r="L95" s="19" t="s">
        <v>13</v>
      </c>
      <c r="M95" s="55">
        <v>57.6</v>
      </c>
    </row>
    <row r="96" spans="1:13" ht="33" customHeight="1" x14ac:dyDescent="0.25">
      <c r="A96" s="16">
        <v>6007042</v>
      </c>
      <c r="B96" s="15" t="s">
        <v>61</v>
      </c>
      <c r="C96" s="76"/>
      <c r="D96" s="19">
        <v>16</v>
      </c>
      <c r="E96" s="19">
        <v>1</v>
      </c>
      <c r="F96" s="19">
        <v>8</v>
      </c>
      <c r="G96" s="19">
        <v>0</v>
      </c>
      <c r="H96" s="19">
        <v>3</v>
      </c>
      <c r="I96" s="16">
        <v>4</v>
      </c>
      <c r="J96" s="16" t="s">
        <v>119</v>
      </c>
      <c r="K96" s="16" t="s">
        <v>118</v>
      </c>
      <c r="L96" s="19" t="s">
        <v>13</v>
      </c>
      <c r="M96" s="55">
        <v>28.8</v>
      </c>
    </row>
    <row r="97" spans="1:13" ht="30.75" customHeight="1" x14ac:dyDescent="0.25">
      <c r="A97" s="19">
        <v>6007041</v>
      </c>
      <c r="B97" s="53" t="s">
        <v>106</v>
      </c>
      <c r="C97" s="76"/>
      <c r="D97" s="19">
        <v>16</v>
      </c>
      <c r="E97" s="19">
        <v>0</v>
      </c>
      <c r="F97" s="19">
        <v>0</v>
      </c>
      <c r="G97" s="19">
        <v>4</v>
      </c>
      <c r="H97" s="19">
        <v>5</v>
      </c>
      <c r="I97" s="16">
        <v>3</v>
      </c>
      <c r="J97" s="19" t="s">
        <v>121</v>
      </c>
      <c r="K97" s="16" t="s">
        <v>118</v>
      </c>
      <c r="L97" s="19" t="s">
        <v>13</v>
      </c>
      <c r="M97" s="55">
        <v>12.8</v>
      </c>
    </row>
    <row r="98" spans="1:13" ht="30.75" customHeight="1" x14ac:dyDescent="0.25">
      <c r="A98" s="19"/>
      <c r="B98" s="53" t="s">
        <v>155</v>
      </c>
      <c r="C98" s="76"/>
      <c r="D98" s="19">
        <v>16</v>
      </c>
      <c r="E98" s="19">
        <v>0</v>
      </c>
      <c r="F98" s="19">
        <v>0</v>
      </c>
      <c r="G98" s="19">
        <v>3</v>
      </c>
      <c r="H98" s="19">
        <v>3</v>
      </c>
      <c r="I98" s="16">
        <v>2</v>
      </c>
      <c r="J98" s="19"/>
      <c r="K98" s="16" t="s">
        <v>118</v>
      </c>
      <c r="L98" s="54" t="s">
        <v>13</v>
      </c>
      <c r="M98" s="55">
        <v>9.6</v>
      </c>
    </row>
    <row r="99" spans="1:13" ht="30" customHeight="1" x14ac:dyDescent="0.25">
      <c r="A99" s="67" t="s">
        <v>9</v>
      </c>
      <c r="B99" s="67"/>
      <c r="C99" s="77"/>
      <c r="D99" s="21"/>
      <c r="E99" s="43">
        <v>10</v>
      </c>
      <c r="F99" s="45">
        <v>17</v>
      </c>
      <c r="G99" s="47">
        <v>10</v>
      </c>
      <c r="H99" s="49">
        <v>17</v>
      </c>
      <c r="I99" s="41">
        <v>18</v>
      </c>
      <c r="J99" s="21"/>
      <c r="K99" s="21"/>
      <c r="L99" s="13"/>
      <c r="M99" s="55"/>
    </row>
    <row r="100" spans="1:13" ht="30.75" customHeight="1" x14ac:dyDescent="0.25">
      <c r="A100" s="66" t="s">
        <v>30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</row>
    <row r="101" spans="1:13" ht="21.95" customHeight="1" x14ac:dyDescent="0.25">
      <c r="A101" s="66" t="s">
        <v>58</v>
      </c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</row>
    <row r="102" spans="1:13" ht="23.1" customHeight="1" x14ac:dyDescent="0.25">
      <c r="A102" s="65" t="s">
        <v>0</v>
      </c>
      <c r="B102" s="65" t="s">
        <v>5</v>
      </c>
      <c r="C102" s="65" t="s">
        <v>3</v>
      </c>
      <c r="D102" s="65" t="s">
        <v>11</v>
      </c>
      <c r="E102" s="65" t="s">
        <v>10</v>
      </c>
      <c r="F102" s="65"/>
      <c r="G102" s="65"/>
      <c r="H102" s="65"/>
      <c r="I102" s="65" t="s">
        <v>117</v>
      </c>
      <c r="J102" s="65" t="s">
        <v>116</v>
      </c>
      <c r="K102" s="65" t="s">
        <v>4</v>
      </c>
      <c r="L102" s="65" t="s">
        <v>12</v>
      </c>
      <c r="M102" s="69" t="s">
        <v>135</v>
      </c>
    </row>
    <row r="103" spans="1:13" ht="20.100000000000001" customHeight="1" x14ac:dyDescent="0.25">
      <c r="A103" s="66"/>
      <c r="B103" s="66"/>
      <c r="C103" s="66"/>
      <c r="D103" s="66"/>
      <c r="E103" s="66" t="s">
        <v>1</v>
      </c>
      <c r="F103" s="66"/>
      <c r="G103" s="66"/>
      <c r="H103" s="66" t="s">
        <v>2</v>
      </c>
      <c r="I103" s="66"/>
      <c r="J103" s="66"/>
      <c r="K103" s="66"/>
      <c r="L103" s="66"/>
      <c r="M103" s="70"/>
    </row>
    <row r="104" spans="1:13" ht="56.25" customHeight="1" x14ac:dyDescent="0.25">
      <c r="A104" s="66"/>
      <c r="B104" s="66"/>
      <c r="C104" s="66"/>
      <c r="D104" s="66"/>
      <c r="E104" s="13" t="s">
        <v>6</v>
      </c>
      <c r="F104" s="13" t="s">
        <v>7</v>
      </c>
      <c r="G104" s="13" t="s">
        <v>8</v>
      </c>
      <c r="H104" s="66"/>
      <c r="I104" s="66"/>
      <c r="J104" s="66"/>
      <c r="K104" s="66"/>
      <c r="L104" s="66"/>
      <c r="M104" s="70"/>
    </row>
    <row r="105" spans="1:13" ht="29.25" customHeight="1" x14ac:dyDescent="0.25">
      <c r="A105" s="19">
        <v>6007036</v>
      </c>
      <c r="B105" s="15" t="s">
        <v>54</v>
      </c>
      <c r="C105" s="75" t="s">
        <v>41</v>
      </c>
      <c r="D105" s="16">
        <v>16</v>
      </c>
      <c r="E105" s="19">
        <v>5</v>
      </c>
      <c r="F105" s="19">
        <v>10</v>
      </c>
      <c r="G105" s="19">
        <v>3</v>
      </c>
      <c r="H105" s="19">
        <v>9</v>
      </c>
      <c r="I105" s="16">
        <v>9</v>
      </c>
      <c r="J105" s="19" t="s">
        <v>141</v>
      </c>
      <c r="K105" s="16" t="s">
        <v>118</v>
      </c>
      <c r="L105" s="33" t="s">
        <v>13</v>
      </c>
      <c r="M105" s="59">
        <v>57.6</v>
      </c>
    </row>
    <row r="106" spans="1:13" ht="30.75" customHeight="1" x14ac:dyDescent="0.25">
      <c r="A106" s="19">
        <v>6007031</v>
      </c>
      <c r="B106" s="15" t="s">
        <v>50</v>
      </c>
      <c r="C106" s="76"/>
      <c r="D106" s="16">
        <v>16</v>
      </c>
      <c r="E106" s="16">
        <v>10</v>
      </c>
      <c r="F106" s="16">
        <v>0</v>
      </c>
      <c r="G106" s="16">
        <v>0</v>
      </c>
      <c r="H106" s="16">
        <v>5</v>
      </c>
      <c r="I106" s="1">
        <v>5</v>
      </c>
      <c r="J106" s="19" t="s">
        <v>159</v>
      </c>
      <c r="K106" s="19" t="s">
        <v>95</v>
      </c>
      <c r="L106" s="33" t="s">
        <v>13</v>
      </c>
      <c r="M106" s="59">
        <v>32</v>
      </c>
    </row>
    <row r="107" spans="1:13" ht="30.75" customHeight="1" x14ac:dyDescent="0.25">
      <c r="A107" s="19">
        <v>6007040</v>
      </c>
      <c r="B107" s="52" t="s">
        <v>57</v>
      </c>
      <c r="C107" s="76"/>
      <c r="D107" s="16">
        <v>16</v>
      </c>
      <c r="E107" s="16">
        <v>3</v>
      </c>
      <c r="F107" s="16">
        <v>0</v>
      </c>
      <c r="G107" s="16">
        <v>0</v>
      </c>
      <c r="H107" s="16">
        <v>3</v>
      </c>
      <c r="I107" s="16">
        <v>2</v>
      </c>
      <c r="J107" s="16" t="s">
        <v>142</v>
      </c>
      <c r="K107" s="16" t="s">
        <v>118</v>
      </c>
      <c r="L107" s="19" t="s">
        <v>13</v>
      </c>
      <c r="M107" s="55">
        <v>10</v>
      </c>
    </row>
    <row r="108" spans="1:13" ht="24.95" customHeight="1" x14ac:dyDescent="0.25">
      <c r="A108" s="13"/>
      <c r="B108" s="53" t="s">
        <v>156</v>
      </c>
      <c r="C108" s="76"/>
      <c r="D108" s="19">
        <v>16</v>
      </c>
      <c r="E108" s="19">
        <v>0</v>
      </c>
      <c r="F108" s="19">
        <v>0</v>
      </c>
      <c r="G108" s="19">
        <v>3</v>
      </c>
      <c r="H108" s="19">
        <v>3</v>
      </c>
      <c r="I108" s="16">
        <v>2</v>
      </c>
      <c r="J108" s="19"/>
      <c r="K108" s="16" t="s">
        <v>118</v>
      </c>
      <c r="L108" s="54" t="s">
        <v>13</v>
      </c>
      <c r="M108" s="55">
        <v>9.6</v>
      </c>
    </row>
    <row r="109" spans="1:13" ht="27" customHeight="1" x14ac:dyDescent="0.25">
      <c r="A109" s="68" t="s">
        <v>9</v>
      </c>
      <c r="B109" s="68"/>
      <c r="C109" s="77"/>
      <c r="D109" s="21"/>
      <c r="E109" s="42">
        <f>SUM(E105:E108)</f>
        <v>18</v>
      </c>
      <c r="F109" s="44">
        <f>SUM(F105:F108)</f>
        <v>10</v>
      </c>
      <c r="G109" s="46">
        <f>SUM(G105:G108)</f>
        <v>6</v>
      </c>
      <c r="H109" s="48">
        <f>SUM(H105:H108)</f>
        <v>20</v>
      </c>
      <c r="I109" s="22">
        <f>SUM(I105:I108)</f>
        <v>18</v>
      </c>
      <c r="J109" s="21"/>
      <c r="K109" s="21"/>
      <c r="L109" s="13" t="s">
        <v>30</v>
      </c>
      <c r="M109" s="55"/>
    </row>
    <row r="110" spans="1:13" ht="33" customHeight="1" x14ac:dyDescent="0.25">
      <c r="A110" s="71" t="s">
        <v>30</v>
      </c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3"/>
    </row>
    <row r="111" spans="1:13" ht="26.1" customHeight="1" x14ac:dyDescent="0.25">
      <c r="A111" s="71" t="s">
        <v>59</v>
      </c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3"/>
    </row>
    <row r="112" spans="1:13" ht="23.1" customHeight="1" x14ac:dyDescent="0.25">
      <c r="A112" s="66" t="s">
        <v>0</v>
      </c>
      <c r="B112" s="66" t="s">
        <v>5</v>
      </c>
      <c r="C112" s="66" t="s">
        <v>3</v>
      </c>
      <c r="D112" s="66" t="s">
        <v>11</v>
      </c>
      <c r="E112" s="66" t="s">
        <v>10</v>
      </c>
      <c r="F112" s="66"/>
      <c r="G112" s="66"/>
      <c r="H112" s="66"/>
      <c r="I112" s="66" t="s">
        <v>117</v>
      </c>
      <c r="J112" s="66" t="s">
        <v>116</v>
      </c>
      <c r="K112" s="66" t="s">
        <v>4</v>
      </c>
      <c r="L112" s="66" t="s">
        <v>12</v>
      </c>
      <c r="M112" s="70" t="s">
        <v>135</v>
      </c>
    </row>
    <row r="113" spans="1:13" ht="21.95" customHeight="1" x14ac:dyDescent="0.25">
      <c r="A113" s="66"/>
      <c r="B113" s="66"/>
      <c r="C113" s="66"/>
      <c r="D113" s="66"/>
      <c r="E113" s="66" t="s">
        <v>1</v>
      </c>
      <c r="F113" s="66"/>
      <c r="G113" s="66"/>
      <c r="H113" s="66" t="s">
        <v>2</v>
      </c>
      <c r="I113" s="66"/>
      <c r="J113" s="66"/>
      <c r="K113" s="66"/>
      <c r="L113" s="66"/>
      <c r="M113" s="70"/>
    </row>
    <row r="114" spans="1:13" ht="71.25" customHeight="1" x14ac:dyDescent="0.25">
      <c r="A114" s="66"/>
      <c r="B114" s="66"/>
      <c r="C114" s="66"/>
      <c r="D114" s="66"/>
      <c r="E114" s="13" t="s">
        <v>6</v>
      </c>
      <c r="F114" s="13" t="s">
        <v>7</v>
      </c>
      <c r="G114" s="13" t="s">
        <v>8</v>
      </c>
      <c r="H114" s="66"/>
      <c r="I114" s="66"/>
      <c r="J114" s="66"/>
      <c r="K114" s="66"/>
      <c r="L114" s="66"/>
      <c r="M114" s="70"/>
    </row>
    <row r="115" spans="1:13" ht="44.1" customHeight="1" x14ac:dyDescent="0.25">
      <c r="A115" s="16">
        <v>6007044</v>
      </c>
      <c r="B115" s="53" t="s">
        <v>63</v>
      </c>
      <c r="C115" s="87" t="s">
        <v>158</v>
      </c>
      <c r="D115" s="16">
        <v>16</v>
      </c>
      <c r="E115" s="16">
        <v>0</v>
      </c>
      <c r="F115" s="16">
        <v>20</v>
      </c>
      <c r="G115" s="16">
        <v>0</v>
      </c>
      <c r="H115" s="16">
        <v>7</v>
      </c>
      <c r="I115" s="16">
        <v>9</v>
      </c>
      <c r="J115" s="39" t="s">
        <v>153</v>
      </c>
      <c r="K115" s="16" t="s">
        <v>118</v>
      </c>
      <c r="L115" s="19" t="s">
        <v>13</v>
      </c>
      <c r="M115" s="55">
        <v>64</v>
      </c>
    </row>
    <row r="116" spans="1:13" ht="63.95" customHeight="1" x14ac:dyDescent="0.25">
      <c r="A116" s="16">
        <v>6007045</v>
      </c>
      <c r="B116" s="53" t="s">
        <v>64</v>
      </c>
      <c r="C116" s="88"/>
      <c r="D116" s="16">
        <v>16</v>
      </c>
      <c r="E116" s="16">
        <v>0</v>
      </c>
      <c r="F116" s="16">
        <v>20</v>
      </c>
      <c r="G116" s="16">
        <v>0</v>
      </c>
      <c r="H116" s="16">
        <v>7</v>
      </c>
      <c r="I116" s="16">
        <v>9</v>
      </c>
      <c r="J116" s="39" t="s">
        <v>142</v>
      </c>
      <c r="K116" s="16" t="s">
        <v>118</v>
      </c>
      <c r="L116" s="19" t="s">
        <v>13</v>
      </c>
      <c r="M116" s="55">
        <v>64</v>
      </c>
    </row>
    <row r="117" spans="1:13" ht="36" customHeight="1" x14ac:dyDescent="0.25">
      <c r="A117" s="67" t="s">
        <v>9</v>
      </c>
      <c r="B117" s="67"/>
      <c r="C117" s="89"/>
      <c r="D117" s="13"/>
      <c r="E117" s="42">
        <v>0</v>
      </c>
      <c r="F117" s="44">
        <v>40</v>
      </c>
      <c r="G117" s="46">
        <f>SUM(G115:G116)</f>
        <v>0</v>
      </c>
      <c r="H117" s="48">
        <f>SUM(H115:H116)</f>
        <v>14</v>
      </c>
      <c r="I117" s="22">
        <f>SUM(I115:I116)</f>
        <v>18</v>
      </c>
      <c r="J117" s="16"/>
      <c r="K117" s="21"/>
      <c r="L117" s="13" t="s">
        <v>30</v>
      </c>
      <c r="M117" s="55"/>
    </row>
    <row r="118" spans="1:13" ht="36" customHeight="1" x14ac:dyDescent="0.25">
      <c r="A118" s="35"/>
      <c r="B118" s="35"/>
      <c r="C118" s="36"/>
      <c r="D118" s="34"/>
      <c r="E118" s="34"/>
      <c r="F118" s="34"/>
      <c r="G118" s="34"/>
      <c r="H118" s="34"/>
      <c r="I118" s="34"/>
      <c r="J118" s="36"/>
      <c r="K118" s="36"/>
      <c r="L118" s="34"/>
      <c r="M118" s="61"/>
    </row>
    <row r="119" spans="1:13" ht="38.25" customHeight="1" x14ac:dyDescent="0.25">
      <c r="F119" s="25"/>
    </row>
    <row r="120" spans="1:13" ht="30" customHeight="1" x14ac:dyDescent="0.25">
      <c r="E120" s="74" t="s">
        <v>6</v>
      </c>
      <c r="F120" s="74" t="s">
        <v>7</v>
      </c>
      <c r="G120" s="74" t="s">
        <v>8</v>
      </c>
      <c r="H120" s="74" t="s">
        <v>2</v>
      </c>
      <c r="I120" s="74" t="s">
        <v>134</v>
      </c>
    </row>
    <row r="121" spans="1:13" ht="39" customHeight="1" x14ac:dyDescent="0.25">
      <c r="E121" s="74"/>
      <c r="F121" s="74"/>
      <c r="G121" s="74"/>
      <c r="H121" s="74"/>
      <c r="I121" s="74"/>
    </row>
    <row r="122" spans="1:13" ht="38.1" customHeight="1" x14ac:dyDescent="0.25">
      <c r="E122" s="51">
        <v>129</v>
      </c>
      <c r="F122" s="51">
        <f>SUM(F117+F109+F99+F89+F79++F68+F56+F44+F30+F17)</f>
        <v>122</v>
      </c>
      <c r="G122" s="51">
        <v>76</v>
      </c>
      <c r="H122" s="51">
        <v>219</v>
      </c>
      <c r="I122" s="51">
        <f>SUM(I117+I109+I99+I89+I79+I68+I56+I44+I30+I17)</f>
        <v>182</v>
      </c>
    </row>
    <row r="123" spans="1:13" ht="41.1" customHeight="1" x14ac:dyDescent="0.25">
      <c r="E123" s="50">
        <v>2064</v>
      </c>
      <c r="F123" s="50">
        <v>1952</v>
      </c>
      <c r="G123" s="50">
        <v>1216</v>
      </c>
      <c r="H123" s="50">
        <v>3504</v>
      </c>
      <c r="I123" s="50">
        <v>8736</v>
      </c>
    </row>
  </sheetData>
  <mergeCells count="166">
    <mergeCell ref="C105:C109"/>
    <mergeCell ref="C115:C117"/>
    <mergeCell ref="A58:M58"/>
    <mergeCell ref="M59:M61"/>
    <mergeCell ref="A69:M69"/>
    <mergeCell ref="A70:M70"/>
    <mergeCell ref="M71:M73"/>
    <mergeCell ref="A80:M80"/>
    <mergeCell ref="A81:M81"/>
    <mergeCell ref="M82:M84"/>
    <mergeCell ref="A91:M91"/>
    <mergeCell ref="A101:M101"/>
    <mergeCell ref="M102:M104"/>
    <mergeCell ref="K71:K73"/>
    <mergeCell ref="K59:K61"/>
    <mergeCell ref="L59:L61"/>
    <mergeCell ref="E60:G60"/>
    <mergeCell ref="L112:L114"/>
    <mergeCell ref="B102:B104"/>
    <mergeCell ref="L102:L104"/>
    <mergeCell ref="J112:J114"/>
    <mergeCell ref="E113:G113"/>
    <mergeCell ref="A111:M111"/>
    <mergeCell ref="M112:M114"/>
    <mergeCell ref="M47:M49"/>
    <mergeCell ref="A47:A49"/>
    <mergeCell ref="B47:B49"/>
    <mergeCell ref="C47:C49"/>
    <mergeCell ref="D47:D49"/>
    <mergeCell ref="E47:H47"/>
    <mergeCell ref="I47:I49"/>
    <mergeCell ref="J47:J49"/>
    <mergeCell ref="K47:K49"/>
    <mergeCell ref="L47:L49"/>
    <mergeCell ref="E48:G48"/>
    <mergeCell ref="H48:H49"/>
    <mergeCell ref="K112:K114"/>
    <mergeCell ref="C85:C89"/>
    <mergeCell ref="A59:A61"/>
    <mergeCell ref="J92:J94"/>
    <mergeCell ref="K92:K94"/>
    <mergeCell ref="C62:C68"/>
    <mergeCell ref="C95:C99"/>
    <mergeCell ref="B2:D2"/>
    <mergeCell ref="A4:N4"/>
    <mergeCell ref="A82:A84"/>
    <mergeCell ref="B82:B84"/>
    <mergeCell ref="C82:C84"/>
    <mergeCell ref="D82:D84"/>
    <mergeCell ref="E82:H82"/>
    <mergeCell ref="I82:I84"/>
    <mergeCell ref="J82:J84"/>
    <mergeCell ref="K82:K84"/>
    <mergeCell ref="L82:L84"/>
    <mergeCell ref="E83:G83"/>
    <mergeCell ref="H83:H84"/>
    <mergeCell ref="A71:A73"/>
    <mergeCell ref="B71:B73"/>
    <mergeCell ref="C71:C73"/>
    <mergeCell ref="A45:M45"/>
    <mergeCell ref="D71:D73"/>
    <mergeCell ref="E71:H71"/>
    <mergeCell ref="I71:I73"/>
    <mergeCell ref="J71:J73"/>
    <mergeCell ref="H72:H73"/>
    <mergeCell ref="A68:B68"/>
    <mergeCell ref="C9:C16"/>
    <mergeCell ref="A30:B30"/>
    <mergeCell ref="C37:C42"/>
    <mergeCell ref="B59:B61"/>
    <mergeCell ref="C59:C61"/>
    <mergeCell ref="D59:D61"/>
    <mergeCell ref="E59:H59"/>
    <mergeCell ref="I59:I61"/>
    <mergeCell ref="J59:J61"/>
    <mergeCell ref="A44:B44"/>
    <mergeCell ref="A56:B56"/>
    <mergeCell ref="A46:M46"/>
    <mergeCell ref="A3:M3"/>
    <mergeCell ref="A20:A22"/>
    <mergeCell ref="B20:B22"/>
    <mergeCell ref="C20:C22"/>
    <mergeCell ref="D20:D22"/>
    <mergeCell ref="E20:H20"/>
    <mergeCell ref="I20:I22"/>
    <mergeCell ref="J20:J22"/>
    <mergeCell ref="K20:K22"/>
    <mergeCell ref="L20:L22"/>
    <mergeCell ref="E21:G21"/>
    <mergeCell ref="H21:H22"/>
    <mergeCell ref="A17:B17"/>
    <mergeCell ref="A6:A8"/>
    <mergeCell ref="B6:B8"/>
    <mergeCell ref="A5:M5"/>
    <mergeCell ref="E6:H6"/>
    <mergeCell ref="M6:M8"/>
    <mergeCell ref="A19:M19"/>
    <mergeCell ref="M20:M22"/>
    <mergeCell ref="C6:C8"/>
    <mergeCell ref="D6:D8"/>
    <mergeCell ref="I6:I8"/>
    <mergeCell ref="J6:J8"/>
    <mergeCell ref="K6:K8"/>
    <mergeCell ref="L6:L8"/>
    <mergeCell ref="E7:G7"/>
    <mergeCell ref="J34:J36"/>
    <mergeCell ref="K34:K36"/>
    <mergeCell ref="L34:L36"/>
    <mergeCell ref="A32:M32"/>
    <mergeCell ref="A33:M33"/>
    <mergeCell ref="M34:M36"/>
    <mergeCell ref="H7:H8"/>
    <mergeCell ref="C34:C36"/>
    <mergeCell ref="D34:D36"/>
    <mergeCell ref="A18:M18"/>
    <mergeCell ref="C23:C29"/>
    <mergeCell ref="A34:A36"/>
    <mergeCell ref="B34:B36"/>
    <mergeCell ref="H120:H121"/>
    <mergeCell ref="E120:E121"/>
    <mergeCell ref="F120:F121"/>
    <mergeCell ref="G120:G121"/>
    <mergeCell ref="I120:I121"/>
    <mergeCell ref="C74:C79"/>
    <mergeCell ref="E34:H34"/>
    <mergeCell ref="I34:I36"/>
    <mergeCell ref="E35:G35"/>
    <mergeCell ref="H35:H36"/>
    <mergeCell ref="H60:H61"/>
    <mergeCell ref="E103:G103"/>
    <mergeCell ref="H103:H104"/>
    <mergeCell ref="C50:C55"/>
    <mergeCell ref="A90:L90"/>
    <mergeCell ref="A92:A94"/>
    <mergeCell ref="B92:B94"/>
    <mergeCell ref="C92:C94"/>
    <mergeCell ref="D92:D94"/>
    <mergeCell ref="E92:H92"/>
    <mergeCell ref="L71:L73"/>
    <mergeCell ref="E72:G72"/>
    <mergeCell ref="A89:B89"/>
    <mergeCell ref="A99:B99"/>
    <mergeCell ref="L92:L94"/>
    <mergeCell ref="E93:G93"/>
    <mergeCell ref="A100:M100"/>
    <mergeCell ref="A117:B117"/>
    <mergeCell ref="H93:H94"/>
    <mergeCell ref="A79:B79"/>
    <mergeCell ref="D102:D104"/>
    <mergeCell ref="E102:H102"/>
    <mergeCell ref="I102:I104"/>
    <mergeCell ref="A109:B109"/>
    <mergeCell ref="A112:A114"/>
    <mergeCell ref="B112:B114"/>
    <mergeCell ref="C112:C114"/>
    <mergeCell ref="D112:D114"/>
    <mergeCell ref="E112:H112"/>
    <mergeCell ref="I112:I114"/>
    <mergeCell ref="I92:I94"/>
    <mergeCell ref="M92:M94"/>
    <mergeCell ref="A102:A104"/>
    <mergeCell ref="C102:C104"/>
    <mergeCell ref="J102:J104"/>
    <mergeCell ref="K102:K104"/>
    <mergeCell ref="H113:H114"/>
    <mergeCell ref="A110:M110"/>
  </mergeCells>
  <pageMargins left="0.25" right="0.25" top="0.75" bottom="0.75" header="0.3" footer="0.3"/>
  <pageSetup scale="5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D16"/>
  <sheetViews>
    <sheetView topLeftCell="A13" workbookViewId="0">
      <selection activeCell="D15" sqref="D15"/>
    </sheetView>
  </sheetViews>
  <sheetFormatPr baseColWidth="10" defaultRowHeight="15" x14ac:dyDescent="0.25"/>
  <cols>
    <col min="3" max="3" width="31.42578125" customWidth="1"/>
    <col min="4" max="4" width="87.42578125" customWidth="1"/>
  </cols>
  <sheetData>
    <row r="5" spans="3:4" x14ac:dyDescent="0.25">
      <c r="C5" s="90" t="s">
        <v>69</v>
      </c>
      <c r="D5" s="90" t="s">
        <v>5</v>
      </c>
    </row>
    <row r="6" spans="3:4" x14ac:dyDescent="0.25">
      <c r="C6" s="90"/>
      <c r="D6" s="90"/>
    </row>
    <row r="7" spans="3:4" x14ac:dyDescent="0.25">
      <c r="C7" s="90"/>
      <c r="D7" s="90"/>
    </row>
    <row r="8" spans="3:4" ht="21" x14ac:dyDescent="0.25">
      <c r="C8" s="2" t="s">
        <v>72</v>
      </c>
      <c r="D8" s="7" t="s">
        <v>23</v>
      </c>
    </row>
    <row r="9" spans="3:4" ht="39" x14ac:dyDescent="0.25">
      <c r="C9" s="2" t="s">
        <v>71</v>
      </c>
      <c r="D9" s="7" t="s">
        <v>24</v>
      </c>
    </row>
    <row r="10" spans="3:4" ht="39" x14ac:dyDescent="0.25">
      <c r="C10" s="2" t="s">
        <v>70</v>
      </c>
      <c r="D10" s="7" t="s">
        <v>26</v>
      </c>
    </row>
    <row r="11" spans="3:4" ht="39" x14ac:dyDescent="0.25">
      <c r="C11" s="2" t="s">
        <v>70</v>
      </c>
      <c r="D11" s="7" t="s">
        <v>27</v>
      </c>
    </row>
    <row r="12" spans="3:4" ht="21" x14ac:dyDescent="0.25">
      <c r="C12" s="2" t="s">
        <v>72</v>
      </c>
      <c r="D12" s="7" t="s">
        <v>28</v>
      </c>
    </row>
    <row r="13" spans="3:4" ht="39" x14ac:dyDescent="0.25">
      <c r="C13" s="2" t="s">
        <v>73</v>
      </c>
      <c r="D13" s="9" t="s">
        <v>65</v>
      </c>
    </row>
    <row r="14" spans="3:4" ht="21" x14ac:dyDescent="0.25">
      <c r="C14" s="2" t="s">
        <v>72</v>
      </c>
      <c r="D14" s="7" t="s">
        <v>29</v>
      </c>
    </row>
    <row r="15" spans="3:4" ht="39" x14ac:dyDescent="0.25">
      <c r="C15" s="2" t="s">
        <v>71</v>
      </c>
      <c r="D15" s="9" t="s">
        <v>32</v>
      </c>
    </row>
    <row r="16" spans="3:4" ht="39" x14ac:dyDescent="0.25">
      <c r="C16" s="2" t="s">
        <v>74</v>
      </c>
      <c r="D16" s="8" t="s">
        <v>31</v>
      </c>
    </row>
  </sheetData>
  <mergeCells count="2">
    <mergeCell ref="C5:C7"/>
    <mergeCell ref="D5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G7"/>
  <sheetViews>
    <sheetView zoomScale="150" zoomScaleNormal="150" workbookViewId="0">
      <selection activeCell="B6" sqref="B6"/>
    </sheetView>
  </sheetViews>
  <sheetFormatPr baseColWidth="10" defaultRowHeight="15" x14ac:dyDescent="0.25"/>
  <cols>
    <col min="1" max="1" width="14.85546875" style="10" customWidth="1"/>
    <col min="2" max="7" width="13.7109375" customWidth="1"/>
  </cols>
  <sheetData>
    <row r="4" spans="1:7" ht="15.75" x14ac:dyDescent="0.25">
      <c r="A4" s="11"/>
      <c r="B4" s="11" t="s">
        <v>80</v>
      </c>
      <c r="C4" s="11" t="s">
        <v>81</v>
      </c>
      <c r="D4" s="11" t="s">
        <v>82</v>
      </c>
      <c r="E4" s="11" t="s">
        <v>83</v>
      </c>
      <c r="F4" s="11" t="s">
        <v>84</v>
      </c>
      <c r="G4" s="11" t="s">
        <v>85</v>
      </c>
    </row>
    <row r="5" spans="1:7" ht="15.75" x14ac:dyDescent="0.25">
      <c r="A5" s="11" t="s">
        <v>76</v>
      </c>
      <c r="B5" s="11" t="s">
        <v>77</v>
      </c>
      <c r="C5" s="11" t="s">
        <v>78</v>
      </c>
      <c r="D5" s="11" t="s">
        <v>79</v>
      </c>
      <c r="E5" s="11" t="s">
        <v>86</v>
      </c>
      <c r="F5" s="11" t="s">
        <v>87</v>
      </c>
      <c r="G5" s="11" t="s">
        <v>88</v>
      </c>
    </row>
    <row r="6" spans="1:7" ht="15.75" x14ac:dyDescent="0.25">
      <c r="A6" s="11" t="s">
        <v>89</v>
      </c>
      <c r="B6" s="11" t="s">
        <v>79</v>
      </c>
      <c r="C6" s="11" t="s">
        <v>86</v>
      </c>
      <c r="D6" s="11" t="s">
        <v>87</v>
      </c>
      <c r="E6" s="11" t="s">
        <v>88</v>
      </c>
      <c r="F6" s="11" t="s">
        <v>90</v>
      </c>
      <c r="G6" s="11" t="s">
        <v>91</v>
      </c>
    </row>
    <row r="7" spans="1:7" ht="15.75" x14ac:dyDescent="0.25">
      <c r="A7" s="11"/>
      <c r="B7" s="12"/>
      <c r="C7" s="12"/>
      <c r="D7" s="12"/>
      <c r="E7" s="12"/>
      <c r="F7" s="12"/>
      <c r="G7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Entrega cursos</vt:lpstr>
      <vt:lpstr>Avance versiones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Jefe-PA</dc:creator>
  <cp:lastModifiedBy>SANDRA uribe</cp:lastModifiedBy>
  <cp:lastPrinted>2023-11-28T13:51:47Z</cp:lastPrinted>
  <dcterms:created xsi:type="dcterms:W3CDTF">2011-10-21T09:37:44Z</dcterms:created>
  <dcterms:modified xsi:type="dcterms:W3CDTF">2025-01-27T14:28:33Z</dcterms:modified>
</cp:coreProperties>
</file>